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560" yWindow="560" windowWidth="25040" windowHeight="14000"/>
  </bookViews>
  <sheets>
    <sheet name="GHC Partner Fiscal Screening" sheetId="1" r:id="rId1"/>
  </sheets>
  <definedNames>
    <definedName name="Status">'GHC Partner Fiscal Screening'!$AZ$36:$AZ$39</definedName>
    <definedName name="Type">'GHC Partner Fiscal Screening'!$AY$36:$AY$39</definedName>
    <definedName name="Yes_No">'GHC Partner Fiscal Screening'!$AX$36:$AX$38</definedName>
    <definedName name="Z_1FF0B1DC_14C5_D342_BD34_50EB251E3F7E_.wvu.Cols" localSheetId="0" hidden="1">'GHC Partner Fiscal Screening'!$A:$P,'GHC Partner Fiscal Screening'!$AU:$BC</definedName>
    <definedName name="Z_1FF0B1DC_14C5_D342_BD34_50EB251E3F7E_.wvu.Rows" localSheetId="0" hidden="1">'GHC Partner Fiscal Screening'!$2:$28,'GHC Partner Fiscal Screening'!$67:$70</definedName>
    <definedName name="Z_BD67E12B_FC44_EE46_895B_4F8ECC005F8C_.wvu.Cols" localSheetId="0" hidden="1">'GHC Partner Fiscal Screening'!$A:$P,'GHC Partner Fiscal Screening'!$AU:$BC</definedName>
    <definedName name="Z_BD67E12B_FC44_EE46_895B_4F8ECC005F8C_.wvu.Rows" localSheetId="0" hidden="1">'GHC Partner Fiscal Screening'!$2:$28,'GHC Partner Fiscal Screening'!$67:$70</definedName>
  </definedNames>
  <calcPr calcId="140001" concurrentCalc="0"/>
  <customWorkbookViews>
    <customWorkbookView name="Sarah Endres - Personal View" guid="{1FF0B1DC-14C5-D342-BD34-50EB251E3F7E}" mergeInterval="0" personalView="1" xWindow="28" yWindow="82" windowWidth="1252" windowHeight="646" activeSheetId="1"/>
    <customWorkbookView name="Ellen Chilemba - Personal View" guid="{BD67E12B-FC44-EE46-895B-4F8ECC005F8C}" mergeInterval="0" personalView="1" yWindow="54" windowWidth="1096" windowHeight="704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8" i="1" l="1"/>
  <c r="Z55" i="1"/>
  <c r="Z58" i="1"/>
  <c r="AE56" i="1"/>
  <c r="AM56" i="1"/>
  <c r="G11" i="1"/>
  <c r="AB67" i="1"/>
  <c r="Y48" i="1"/>
  <c r="AA48" i="1"/>
  <c r="AB48" i="1"/>
  <c r="Y55" i="1"/>
  <c r="Y58" i="1"/>
  <c r="AA55" i="1"/>
  <c r="AB55" i="1"/>
  <c r="Z67" i="1"/>
  <c r="AA67" i="1"/>
  <c r="W69" i="1"/>
  <c r="W70" i="1"/>
  <c r="Z70" i="1"/>
  <c r="AA70" i="1"/>
  <c r="AB70" i="1"/>
  <c r="A1" i="1"/>
  <c r="F4" i="1"/>
  <c r="G4" i="1"/>
  <c r="AA58" i="1"/>
  <c r="E19" i="1"/>
  <c r="Y57" i="1"/>
  <c r="AB58" i="1"/>
  <c r="G19" i="1"/>
  <c r="AA57" i="1"/>
  <c r="F18" i="1"/>
  <c r="AB57" i="1"/>
  <c r="E18" i="1"/>
  <c r="Z57" i="1"/>
  <c r="G18" i="1"/>
  <c r="F19" i="1"/>
  <c r="F23" i="1"/>
  <c r="G20" i="1"/>
  <c r="F20" i="1"/>
  <c r="G23" i="1"/>
  <c r="E20" i="1"/>
  <c r="AE57" i="1"/>
  <c r="AM57" i="1"/>
  <c r="E23" i="1"/>
  <c r="G7" i="1"/>
  <c r="G8" i="1"/>
  <c r="G9" i="1"/>
  <c r="G13" i="1"/>
  <c r="E8" i="1"/>
  <c r="G15" i="1"/>
  <c r="G24" i="1"/>
  <c r="G21" i="1"/>
  <c r="G12" i="1"/>
  <c r="E9" i="1"/>
  <c r="G16" i="1"/>
  <c r="F9" i="1"/>
  <c r="E11" i="1"/>
  <c r="E7" i="1"/>
  <c r="F7" i="1"/>
  <c r="E16" i="1"/>
  <c r="E15" i="1"/>
  <c r="E24" i="1"/>
  <c r="E21" i="1"/>
  <c r="E12" i="1"/>
  <c r="E13" i="1"/>
  <c r="AI56" i="1"/>
  <c r="F12" i="1"/>
  <c r="AI57" i="1"/>
  <c r="F8" i="1"/>
  <c r="F13" i="1"/>
  <c r="F11" i="1"/>
  <c r="F21" i="1"/>
  <c r="F15" i="1"/>
  <c r="F24" i="1"/>
  <c r="F16" i="1"/>
</calcChain>
</file>

<file path=xl/sharedStrings.xml><?xml version="1.0" encoding="utf-8"?>
<sst xmlns="http://schemas.openxmlformats.org/spreadsheetml/2006/main" count="98" uniqueCount="62">
  <si>
    <t>Other</t>
  </si>
  <si>
    <t>Amount</t>
  </si>
  <si>
    <t>2013 Partner Medians</t>
  </si>
  <si>
    <t>Sources of Funding</t>
  </si>
  <si>
    <t>Comitted Funding</t>
  </si>
  <si>
    <t>Budget Metrics</t>
  </si>
  <si>
    <t>GHC Fellow Costs</t>
  </si>
  <si>
    <t>Fiscal Year</t>
  </si>
  <si>
    <t>Government</t>
  </si>
  <si>
    <t>As a % of Total Funding</t>
  </si>
  <si>
    <t>As a % of Top 10 Funding</t>
  </si>
  <si>
    <t>Operating Margin</t>
  </si>
  <si>
    <t>% of Expenses Raised</t>
  </si>
  <si>
    <t>As a % of Comitted Funding</t>
  </si>
  <si>
    <t>As a % of Total Expenses</t>
  </si>
  <si>
    <t>Organization Name:</t>
  </si>
  <si>
    <t>Prepared By:</t>
  </si>
  <si>
    <t>Operating Income</t>
  </si>
  <si>
    <t>Operating Expenses</t>
  </si>
  <si>
    <t>Total Annual Fundraising</t>
  </si>
  <si>
    <r>
      <t>Additional Sources of Income</t>
    </r>
    <r>
      <rPr>
        <vertAlign val="superscript"/>
        <sz val="11"/>
        <color theme="1"/>
        <rFont val="Book Antiqua"/>
        <family val="1"/>
      </rPr>
      <t>(1)</t>
    </r>
  </si>
  <si>
    <t>Total Annual Operating Income</t>
  </si>
  <si>
    <t>Total Annual Operating Expenses</t>
  </si>
  <si>
    <r>
      <t>Personnel</t>
    </r>
    <r>
      <rPr>
        <vertAlign val="superscript"/>
        <sz val="11"/>
        <color theme="1"/>
        <rFont val="Book Antiqua"/>
        <family val="1"/>
      </rPr>
      <t>(2)</t>
    </r>
  </si>
  <si>
    <r>
      <t>Program Costs/Operations</t>
    </r>
    <r>
      <rPr>
        <vertAlign val="superscript"/>
        <sz val="11"/>
        <color theme="1"/>
        <rFont val="Book Antiqua"/>
        <family val="1"/>
      </rPr>
      <t>(2)</t>
    </r>
  </si>
  <si>
    <t>(1) Includes Cash Reserves, Endowment Earnings, Prior Year Surplus, Etc.</t>
  </si>
  <si>
    <t>FOR GHC INTERNAL USE ONLY</t>
  </si>
  <si>
    <t>Total Estimated GHC Fellowship Cost</t>
  </si>
  <si>
    <t>Title:</t>
  </si>
  <si>
    <t>Yes</t>
  </si>
  <si>
    <t>No</t>
  </si>
  <si>
    <t>Top 10 Sources of Funding</t>
  </si>
  <si>
    <t>Name</t>
  </si>
  <si>
    <t>Type</t>
  </si>
  <si>
    <t>Operating Budget</t>
  </si>
  <si>
    <t>Total:</t>
  </si>
  <si>
    <t>Committed Total:</t>
  </si>
  <si>
    <t>Budget Surplus (Shortfall)</t>
  </si>
  <si>
    <t xml:space="preserve">% of Expenses Committed By Top 10 </t>
  </si>
  <si>
    <t>Pledged</t>
  </si>
  <si>
    <t>Committed</t>
  </si>
  <si>
    <t xml:space="preserve">Received </t>
  </si>
  <si>
    <t>Individual Donor</t>
  </si>
  <si>
    <t>Foundation/Corporation</t>
  </si>
  <si>
    <t>Breakdown of Funding</t>
  </si>
  <si>
    <t>SAMPLE</t>
  </si>
  <si>
    <t xml:space="preserve">Instructions: </t>
  </si>
  <si>
    <t>(2) Not including GHC fellowship costs</t>
  </si>
  <si>
    <t>(3) Includes only costs listed in the cost-share agreement, does not include work-related costs such as paper and pens</t>
  </si>
  <si>
    <t>Fiscal Year End (DD-MM):</t>
  </si>
  <si>
    <r>
      <t xml:space="preserve">GHC Fellowship Costs </t>
    </r>
    <r>
      <rPr>
        <vertAlign val="superscript"/>
        <sz val="11"/>
        <color theme="1"/>
        <rFont val="Book Antiqua"/>
        <family val="1"/>
      </rPr>
      <t>(3) (4)</t>
    </r>
  </si>
  <si>
    <t>TBD</t>
  </si>
  <si>
    <t>Current</t>
  </si>
  <si>
    <t>Prior</t>
  </si>
  <si>
    <t>Next</t>
  </si>
  <si>
    <r>
      <t>Status</t>
    </r>
    <r>
      <rPr>
        <b/>
        <i/>
        <u/>
        <vertAlign val="superscript"/>
        <sz val="11"/>
        <color theme="1"/>
        <rFont val="Book Antiqua"/>
        <family val="1"/>
      </rPr>
      <t>(5)</t>
    </r>
  </si>
  <si>
    <r>
      <t xml:space="preserve">(5) </t>
    </r>
    <r>
      <rPr>
        <b/>
        <sz val="8"/>
        <color theme="1"/>
        <rFont val="Book Antiqua"/>
        <family val="1"/>
      </rPr>
      <t xml:space="preserve">Pledged: </t>
    </r>
    <r>
      <rPr>
        <sz val="8"/>
        <color theme="1"/>
        <rFont val="Book Antiqua"/>
        <family val="1"/>
      </rPr>
      <t xml:space="preserve">Funding that you will most likely receive next year, but have not received a 100% firm commitment. 
     </t>
    </r>
    <r>
      <rPr>
        <b/>
        <sz val="8"/>
        <color theme="1"/>
        <rFont val="Book Antiqua"/>
        <family val="1"/>
      </rPr>
      <t xml:space="preserve">Committed: </t>
    </r>
    <r>
      <rPr>
        <sz val="8"/>
        <color theme="1"/>
        <rFont val="Book Antiqua"/>
        <family val="1"/>
      </rPr>
      <t xml:space="preserve">Funding that is 100% committed that you have not yet received. An example would be a multi-year grant that has not yet been received.  
     </t>
    </r>
    <r>
      <rPr>
        <b/>
        <sz val="8"/>
        <color theme="1"/>
        <rFont val="Book Antiqua"/>
        <family val="1"/>
      </rPr>
      <t xml:space="preserve">Received: </t>
    </r>
    <r>
      <rPr>
        <sz val="8"/>
        <color theme="1"/>
        <rFont val="Book Antiqua"/>
        <family val="1"/>
      </rPr>
      <t xml:space="preserve">Funding that you have already received. 
</t>
    </r>
  </si>
  <si>
    <t>Please complete all cells highlighted blue</t>
  </si>
  <si>
    <t>Please provide GHC with the financial information below based on your organizational budget, or your country budget if you are part of a multi-national organization.</t>
  </si>
  <si>
    <t>Comments/ Additional Organizational Information: (optional)</t>
  </si>
  <si>
    <t>(4) Prior fiscal year is 2013-2014 fellowship class. Current fiscal year is 2014-2015 fellowship class</t>
  </si>
  <si>
    <t>Does your organization have audited financials?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</si>
</sst>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.00_);_(&quot;$&quot;* \(#,##0.00\);_(&quot;$&quot;* &quot;-&quot;??_);_(@_)"/>
    <numFmt numFmtId="165" formatCode="yyyy"/>
    <numFmt numFmtId="166" formatCode="0.0%"/>
    <numFmt numFmtId="167" formatCode="0.0\x"/>
    <numFmt numFmtId="168" formatCode="#.#\x"/>
    <numFmt numFmtId="169" formatCode="#.0.\x"/>
    <numFmt numFmtId="170" formatCode="0.0"/>
    <numFmt numFmtId="171" formatCode="#,##0.0"/>
    <numFmt numFmtId="172" formatCode="&quot;$&quot;#,##0.00"/>
    <numFmt numFmtId="173" formatCode="[$-409]d\-mmm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Book Antiqua"/>
      <family val="1"/>
    </font>
    <font>
      <b/>
      <sz val="9"/>
      <color indexed="9"/>
      <name val="Book Antiqua"/>
      <family val="1"/>
    </font>
    <font>
      <b/>
      <sz val="9"/>
      <name val="Book Antiqua"/>
      <family val="1"/>
    </font>
    <font>
      <sz val="9"/>
      <color indexed="9"/>
      <name val="Arial"/>
      <family val="2"/>
    </font>
    <font>
      <b/>
      <u val="singleAccounting"/>
      <sz val="9"/>
      <name val="Book Antiqua"/>
      <family val="1"/>
    </font>
    <font>
      <b/>
      <i/>
      <sz val="9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u/>
      <sz val="11"/>
      <color theme="0"/>
      <name val="Book Antiqua"/>
      <family val="1"/>
    </font>
    <font>
      <sz val="8"/>
      <color theme="1"/>
      <name val="Book Antiqua"/>
      <family val="1"/>
    </font>
    <font>
      <b/>
      <i/>
      <u/>
      <sz val="11"/>
      <color theme="1"/>
      <name val="Book Antiqua"/>
      <family val="1"/>
    </font>
    <font>
      <b/>
      <sz val="20"/>
      <name val="Book Antiqua"/>
      <family val="1"/>
    </font>
    <font>
      <sz val="11"/>
      <color rgb="FF0070C0"/>
      <name val="Book Antiqua"/>
      <family val="1"/>
    </font>
    <font>
      <b/>
      <i/>
      <u/>
      <vertAlign val="superscript"/>
      <sz val="11"/>
      <color theme="1"/>
      <name val="Book Antiqua"/>
      <family val="1"/>
    </font>
    <font>
      <b/>
      <sz val="8"/>
      <color theme="1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Book Antiqua"/>
      <family val="1"/>
    </font>
    <font>
      <b/>
      <sz val="14"/>
      <color rgb="FF000000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2">
    <xf numFmtId="0" fontId="0" fillId="0" borderId="0" xfId="0"/>
    <xf numFmtId="0" fontId="18" fillId="6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2" fillId="6" borderId="0" xfId="0" applyFont="1" applyFill="1" applyProtection="1">
      <protection hidden="1"/>
    </xf>
    <xf numFmtId="0" fontId="5" fillId="6" borderId="0" xfId="0" applyFont="1" applyFill="1" applyBorder="1" applyAlignment="1" applyProtection="1">
      <protection hidden="1"/>
    </xf>
    <xf numFmtId="0" fontId="4" fillId="6" borderId="2" xfId="0" applyFont="1" applyFill="1" applyBorder="1" applyAlignment="1" applyProtection="1">
      <alignment horizontal="centerContinuous"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4" fillId="6" borderId="4" xfId="0" applyFont="1" applyFill="1" applyBorder="1" applyAlignment="1" applyProtection="1">
      <alignment horizontal="centerContinuous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Continuous"/>
      <protection hidden="1"/>
    </xf>
    <xf numFmtId="0" fontId="5" fillId="6" borderId="5" xfId="0" applyFont="1" applyFill="1" applyBorder="1" applyAlignment="1" applyProtection="1">
      <alignment horizontal="centerContinuous"/>
      <protection hidden="1"/>
    </xf>
    <xf numFmtId="0" fontId="5" fillId="6" borderId="6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165" fontId="7" fillId="6" borderId="0" xfId="0" applyNumberFormat="1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14" fontId="7" fillId="6" borderId="0" xfId="0" applyNumberFormat="1" applyFont="1" applyFill="1" applyBorder="1" applyAlignment="1" applyProtection="1">
      <alignment horizontal="center"/>
      <protection hidden="1"/>
    </xf>
    <xf numFmtId="14" fontId="7" fillId="6" borderId="6" xfId="0" applyNumberFormat="1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Border="1" applyProtection="1">
      <protection hidden="1"/>
    </xf>
    <xf numFmtId="3" fontId="3" fillId="3" borderId="0" xfId="0" applyNumberFormat="1" applyFont="1" applyFill="1" applyBorder="1" applyAlignment="1" applyProtection="1">
      <alignment horizontal="center"/>
      <protection hidden="1"/>
    </xf>
    <xf numFmtId="3" fontId="3" fillId="3" borderId="7" xfId="0" applyNumberFormat="1" applyFont="1" applyFill="1" applyBorder="1" applyAlignment="1" applyProtection="1">
      <alignment horizontal="center"/>
      <protection hidden="1"/>
    </xf>
    <xf numFmtId="3" fontId="3" fillId="6" borderId="6" xfId="0" applyNumberFormat="1" applyFont="1" applyFill="1" applyBorder="1" applyAlignment="1" applyProtection="1">
      <alignment horizontal="center"/>
      <protection hidden="1"/>
    </xf>
    <xf numFmtId="0" fontId="3" fillId="6" borderId="8" xfId="0" applyFont="1" applyFill="1" applyBorder="1" applyProtection="1">
      <protection hidden="1"/>
    </xf>
    <xf numFmtId="3" fontId="3" fillId="6" borderId="15" xfId="0" applyNumberFormat="1" applyFont="1" applyFill="1" applyBorder="1" applyAlignment="1" applyProtection="1">
      <alignment horizontal="center"/>
      <protection hidden="1"/>
    </xf>
    <xf numFmtId="166" fontId="3" fillId="6" borderId="0" xfId="0" applyNumberFormat="1" applyFont="1" applyFill="1" applyBorder="1" applyAlignment="1" applyProtection="1">
      <alignment horizontal="center"/>
      <protection hidden="1"/>
    </xf>
    <xf numFmtId="166" fontId="3" fillId="6" borderId="5" xfId="0" applyNumberFormat="1" applyFont="1" applyFill="1" applyBorder="1" applyAlignment="1" applyProtection="1">
      <alignment horizontal="center"/>
      <protection hidden="1"/>
    </xf>
    <xf numFmtId="166" fontId="3" fillId="6" borderId="8" xfId="0" applyNumberFormat="1" applyFont="1" applyFill="1" applyBorder="1" applyAlignment="1" applyProtection="1">
      <alignment horizontal="center"/>
      <protection hidden="1"/>
    </xf>
    <xf numFmtId="166" fontId="3" fillId="6" borderId="6" xfId="0" applyNumberFormat="1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Protection="1">
      <protection hidden="1"/>
    </xf>
    <xf numFmtId="166" fontId="3" fillId="5" borderId="8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2" fontId="3" fillId="2" borderId="8" xfId="0" applyNumberFormat="1" applyFont="1" applyFill="1" applyBorder="1" applyAlignment="1" applyProtection="1">
      <alignment horizontal="center"/>
      <protection hidden="1"/>
    </xf>
    <xf numFmtId="2" fontId="3" fillId="6" borderId="0" xfId="0" applyNumberFormat="1" applyFont="1" applyFill="1" applyBorder="1" applyAlignment="1" applyProtection="1">
      <alignment horizontal="center"/>
      <protection hidden="1"/>
    </xf>
    <xf numFmtId="2" fontId="3" fillId="6" borderId="5" xfId="0" applyNumberFormat="1" applyFont="1" applyFill="1" applyBorder="1" applyAlignment="1" applyProtection="1">
      <alignment horizontal="center"/>
      <protection hidden="1"/>
    </xf>
    <xf numFmtId="166" fontId="3" fillId="2" borderId="8" xfId="0" applyNumberFormat="1" applyFont="1" applyFill="1" applyBorder="1" applyAlignment="1" applyProtection="1">
      <alignment horizontal="center"/>
      <protection hidden="1"/>
    </xf>
    <xf numFmtId="166" fontId="3" fillId="3" borderId="0" xfId="0" applyNumberFormat="1" applyFont="1" applyFill="1" applyBorder="1" applyAlignment="1" applyProtection="1">
      <alignment horizontal="center"/>
      <protection hidden="1"/>
    </xf>
    <xf numFmtId="166" fontId="3" fillId="6" borderId="15" xfId="0" applyNumberFormat="1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Protection="1">
      <protection hidden="1"/>
    </xf>
    <xf numFmtId="166" fontId="3" fillId="4" borderId="8" xfId="0" applyNumberFormat="1" applyFont="1" applyFill="1" applyBorder="1" applyAlignment="1" applyProtection="1">
      <alignment horizontal="center"/>
      <protection hidden="1"/>
    </xf>
    <xf numFmtId="167" fontId="3" fillId="6" borderId="0" xfId="0" applyNumberFormat="1" applyFont="1" applyFill="1" applyBorder="1" applyAlignment="1" applyProtection="1">
      <alignment horizontal="center"/>
      <protection hidden="1"/>
    </xf>
    <xf numFmtId="167" fontId="3" fillId="6" borderId="5" xfId="0" applyNumberFormat="1" applyFont="1" applyFill="1" applyBorder="1" applyAlignment="1" applyProtection="1">
      <alignment horizontal="center"/>
      <protection hidden="1"/>
    </xf>
    <xf numFmtId="169" fontId="3" fillId="2" borderId="8" xfId="0" applyNumberFormat="1" applyFont="1" applyFill="1" applyBorder="1" applyAlignment="1" applyProtection="1">
      <alignment horizontal="center"/>
      <protection hidden="1"/>
    </xf>
    <xf numFmtId="168" fontId="3" fillId="2" borderId="8" xfId="0" applyNumberFormat="1" applyFont="1" applyFill="1" applyBorder="1" applyAlignment="1" applyProtection="1">
      <alignment horizontal="center"/>
      <protection hidden="1"/>
    </xf>
    <xf numFmtId="168" fontId="3" fillId="6" borderId="6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171" fontId="3" fillId="6" borderId="6" xfId="0" applyNumberFormat="1" applyFont="1" applyFill="1" applyBorder="1" applyAlignment="1" applyProtection="1">
      <alignment horizontal="center"/>
      <protection hidden="1"/>
    </xf>
    <xf numFmtId="9" fontId="3" fillId="6" borderId="6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166" fontId="3" fillId="6" borderId="13" xfId="0" applyNumberFormat="1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0" fontId="3" fillId="6" borderId="5" xfId="0" applyFont="1" applyFill="1" applyBorder="1" applyProtection="1">
      <protection hidden="1"/>
    </xf>
    <xf numFmtId="0" fontId="3" fillId="3" borderId="8" xfId="0" applyFont="1" applyFill="1" applyBorder="1" applyProtection="1">
      <protection hidden="1"/>
    </xf>
    <xf numFmtId="170" fontId="3" fillId="6" borderId="0" xfId="0" applyNumberFormat="1" applyFont="1" applyFill="1" applyBorder="1" applyAlignment="1" applyProtection="1">
      <alignment horizontal="center"/>
      <protection hidden="1"/>
    </xf>
    <xf numFmtId="170" fontId="3" fillId="6" borderId="5" xfId="0" applyNumberFormat="1" applyFont="1" applyFill="1" applyBorder="1" applyAlignment="1" applyProtection="1">
      <alignment horizontal="center"/>
      <protection hidden="1"/>
    </xf>
    <xf numFmtId="170" fontId="3" fillId="3" borderId="8" xfId="0" applyNumberFormat="1" applyFont="1" applyFill="1" applyBorder="1" applyAlignment="1" applyProtection="1">
      <alignment horizontal="center"/>
      <protection hidden="1"/>
    </xf>
    <xf numFmtId="170" fontId="3" fillId="6" borderId="6" xfId="0" applyNumberFormat="1" applyFont="1" applyFill="1" applyBorder="1" applyAlignment="1" applyProtection="1">
      <alignment horizontal="center"/>
      <protection hidden="1"/>
    </xf>
    <xf numFmtId="170" fontId="3" fillId="2" borderId="8" xfId="0" applyNumberFormat="1" applyFont="1" applyFill="1" applyBorder="1" applyProtection="1">
      <protection hidden="1"/>
    </xf>
    <xf numFmtId="170" fontId="3" fillId="2" borderId="8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 vertical="center" wrapText="1"/>
      <protection hidden="1"/>
    </xf>
    <xf numFmtId="170" fontId="3" fillId="6" borderId="0" xfId="0" applyNumberFormat="1" applyFont="1" applyFill="1" applyBorder="1" applyProtection="1">
      <protection hidden="1"/>
    </xf>
    <xf numFmtId="167" fontId="3" fillId="6" borderId="9" xfId="0" applyNumberFormat="1" applyFont="1" applyFill="1" applyBorder="1" applyAlignment="1" applyProtection="1">
      <alignment horizontal="center"/>
      <protection hidden="1"/>
    </xf>
    <xf numFmtId="167" fontId="3" fillId="6" borderId="1" xfId="0" applyNumberFormat="1" applyFont="1" applyFill="1" applyBorder="1" applyAlignment="1" applyProtection="1">
      <alignment horizontal="center"/>
      <protection hidden="1"/>
    </xf>
    <xf numFmtId="167" fontId="3" fillId="6" borderId="10" xfId="0" applyNumberFormat="1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right"/>
      <protection hidden="1"/>
    </xf>
    <xf numFmtId="0" fontId="9" fillId="6" borderId="0" xfId="0" applyFont="1" applyFill="1" applyProtection="1">
      <protection hidden="1"/>
    </xf>
    <xf numFmtId="0" fontId="9" fillId="6" borderId="0" xfId="0" applyFont="1" applyFill="1" applyAlignment="1" applyProtection="1">
      <alignment wrapText="1"/>
      <protection hidden="1"/>
    </xf>
    <xf numFmtId="0" fontId="10" fillId="6" borderId="0" xfId="0" applyFont="1" applyFill="1" applyProtection="1">
      <protection hidden="1"/>
    </xf>
    <xf numFmtId="0" fontId="9" fillId="6" borderId="0" xfId="0" applyFont="1" applyFill="1" applyBorder="1" applyProtection="1">
      <protection hidden="1"/>
    </xf>
    <xf numFmtId="0" fontId="10" fillId="7" borderId="0" xfId="0" applyFont="1" applyFill="1" applyProtection="1">
      <protection hidden="1"/>
    </xf>
    <xf numFmtId="0" fontId="14" fillId="7" borderId="0" xfId="0" applyFont="1" applyFill="1" applyAlignment="1" applyProtection="1">
      <alignment horizontal="center" wrapText="1"/>
      <protection hidden="1"/>
    </xf>
    <xf numFmtId="0" fontId="10" fillId="6" borderId="0" xfId="0" applyFont="1" applyFill="1" applyAlignment="1" applyProtection="1">
      <alignment wrapText="1"/>
      <protection hidden="1"/>
    </xf>
    <xf numFmtId="0" fontId="15" fillId="7" borderId="0" xfId="0" applyFont="1" applyFill="1" applyAlignment="1" applyProtection="1">
      <alignment horizontal="center" wrapText="1"/>
      <protection hidden="1"/>
    </xf>
    <xf numFmtId="0" fontId="12" fillId="6" borderId="0" xfId="0" applyFont="1" applyFill="1" applyProtection="1">
      <protection hidden="1"/>
    </xf>
    <xf numFmtId="0" fontId="17" fillId="6" borderId="0" xfId="0" applyFont="1" applyFill="1" applyAlignment="1" applyProtection="1">
      <alignment horizontal="center"/>
      <protection hidden="1"/>
    </xf>
    <xf numFmtId="0" fontId="17" fillId="6" borderId="17" xfId="0" applyFont="1" applyFill="1" applyBorder="1" applyAlignment="1" applyProtection="1">
      <alignment horizontal="center"/>
      <protection hidden="1"/>
    </xf>
    <xf numFmtId="0" fontId="17" fillId="6" borderId="0" xfId="0" applyFont="1" applyFill="1" applyBorder="1" applyAlignment="1" applyProtection="1">
      <alignment horizontal="center"/>
      <protection hidden="1"/>
    </xf>
    <xf numFmtId="0" fontId="17" fillId="6" borderId="19" xfId="0" applyFont="1" applyFill="1" applyBorder="1" applyAlignment="1" applyProtection="1">
      <alignment horizontal="center"/>
      <protection hidden="1"/>
    </xf>
    <xf numFmtId="0" fontId="9" fillId="6" borderId="13" xfId="0" applyFont="1" applyFill="1" applyBorder="1" applyProtection="1">
      <protection hidden="1"/>
    </xf>
    <xf numFmtId="0" fontId="10" fillId="6" borderId="0" xfId="0" applyFont="1" applyFill="1" applyBorder="1" applyAlignment="1" applyProtection="1">
      <alignment wrapText="1"/>
      <protection hidden="1"/>
    </xf>
    <xf numFmtId="0" fontId="10" fillId="6" borderId="14" xfId="0" applyFont="1" applyFill="1" applyBorder="1" applyProtection="1">
      <protection hidden="1"/>
    </xf>
    <xf numFmtId="0" fontId="9" fillId="6" borderId="14" xfId="0" applyFont="1" applyFill="1" applyBorder="1" applyProtection="1">
      <protection hidden="1"/>
    </xf>
    <xf numFmtId="172" fontId="10" fillId="6" borderId="14" xfId="0" applyNumberFormat="1" applyFont="1" applyFill="1" applyBorder="1" applyAlignment="1" applyProtection="1">
      <alignment horizontal="right" wrapText="1" indent="2"/>
      <protection hidden="1"/>
    </xf>
    <xf numFmtId="0" fontId="10" fillId="6" borderId="0" xfId="0" applyFont="1" applyFill="1" applyBorder="1" applyProtection="1">
      <protection hidden="1"/>
    </xf>
    <xf numFmtId="172" fontId="10" fillId="6" borderId="0" xfId="0" applyNumberFormat="1" applyFont="1" applyFill="1" applyBorder="1" applyAlignment="1" applyProtection="1">
      <alignment horizontal="right" wrapText="1" indent="2"/>
      <protection hidden="1"/>
    </xf>
    <xf numFmtId="0" fontId="10" fillId="6" borderId="12" xfId="0" applyFont="1" applyFill="1" applyBorder="1" applyAlignment="1" applyProtection="1">
      <alignment horizontal="right"/>
      <protection hidden="1"/>
    </xf>
    <xf numFmtId="172" fontId="9" fillId="6" borderId="12" xfId="0" applyNumberFormat="1" applyFont="1" applyFill="1" applyBorder="1" applyAlignment="1" applyProtection="1">
      <alignment horizontal="right" wrapText="1" indent="2"/>
      <protection hidden="1"/>
    </xf>
    <xf numFmtId="0" fontId="9" fillId="6" borderId="12" xfId="0" applyFont="1" applyFill="1" applyBorder="1" applyProtection="1">
      <protection hidden="1"/>
    </xf>
    <xf numFmtId="0" fontId="10" fillId="6" borderId="23" xfId="0" applyFont="1" applyFill="1" applyBorder="1" applyAlignment="1" applyProtection="1">
      <alignment horizontal="right"/>
      <protection hidden="1"/>
    </xf>
    <xf numFmtId="0" fontId="9" fillId="6" borderId="24" xfId="0" applyFont="1" applyFill="1" applyBorder="1" applyProtection="1">
      <protection hidden="1"/>
    </xf>
    <xf numFmtId="0" fontId="10" fillId="6" borderId="11" xfId="0" applyFont="1" applyFill="1" applyBorder="1" applyProtection="1">
      <protection hidden="1"/>
    </xf>
    <xf numFmtId="172" fontId="10" fillId="6" borderId="11" xfId="0" applyNumberFormat="1" applyFont="1" applyFill="1" applyBorder="1" applyAlignment="1" applyProtection="1">
      <alignment horizontal="right" wrapText="1" indent="2"/>
      <protection hidden="1"/>
    </xf>
    <xf numFmtId="0" fontId="10" fillId="6" borderId="14" xfId="0" applyFont="1" applyFill="1" applyBorder="1" applyAlignment="1" applyProtection="1">
      <alignment horizontal="right"/>
      <protection hidden="1"/>
    </xf>
    <xf numFmtId="172" fontId="9" fillId="6" borderId="14" xfId="0" applyNumberFormat="1" applyFont="1" applyFill="1" applyBorder="1" applyAlignment="1" applyProtection="1">
      <alignment horizontal="right" wrapText="1" indent="2"/>
      <protection hidden="1"/>
    </xf>
    <xf numFmtId="0" fontId="10" fillId="6" borderId="25" xfId="0" applyFont="1" applyFill="1" applyBorder="1" applyAlignment="1" applyProtection="1">
      <alignment horizontal="right"/>
      <protection hidden="1"/>
    </xf>
    <xf numFmtId="0" fontId="9" fillId="6" borderId="26" xfId="0" applyFont="1" applyFill="1" applyBorder="1" applyProtection="1">
      <protection hidden="1"/>
    </xf>
    <xf numFmtId="0" fontId="10" fillId="6" borderId="16" xfId="0" applyFont="1" applyFill="1" applyBorder="1" applyProtection="1">
      <protection hidden="1"/>
    </xf>
    <xf numFmtId="10" fontId="10" fillId="6" borderId="16" xfId="0" applyNumberFormat="1" applyFont="1" applyFill="1" applyBorder="1" applyAlignment="1" applyProtection="1">
      <alignment horizontal="right" wrapText="1" indent="2"/>
      <protection hidden="1"/>
    </xf>
    <xf numFmtId="0" fontId="16" fillId="6" borderId="0" xfId="0" applyFont="1" applyFill="1" applyProtection="1">
      <protection hidden="1"/>
    </xf>
    <xf numFmtId="0" fontId="10" fillId="8" borderId="0" xfId="0" applyFont="1" applyFill="1" applyProtection="1">
      <protection hidden="1"/>
    </xf>
    <xf numFmtId="0" fontId="13" fillId="8" borderId="0" xfId="0" applyFont="1" applyFill="1" applyAlignment="1" applyProtection="1">
      <alignment horizontal="center" wrapText="1"/>
      <protection hidden="1"/>
    </xf>
    <xf numFmtId="164" fontId="9" fillId="6" borderId="0" xfId="2" applyFont="1" applyFill="1" applyProtection="1">
      <protection hidden="1"/>
    </xf>
    <xf numFmtId="0" fontId="9" fillId="8" borderId="13" xfId="0" applyFont="1" applyFill="1" applyBorder="1" applyProtection="1">
      <protection hidden="1"/>
    </xf>
    <xf numFmtId="0" fontId="10" fillId="8" borderId="13" xfId="0" applyFont="1" applyFill="1" applyBorder="1" applyProtection="1">
      <protection hidden="1"/>
    </xf>
    <xf numFmtId="172" fontId="9" fillId="8" borderId="13" xfId="0" applyNumberFormat="1" applyFont="1" applyFill="1" applyBorder="1" applyAlignment="1" applyProtection="1">
      <alignment horizontal="right" wrapText="1" indent="2"/>
      <protection hidden="1"/>
    </xf>
    <xf numFmtId="9" fontId="9" fillId="8" borderId="13" xfId="1" applyNumberFormat="1" applyFont="1" applyFill="1" applyBorder="1" applyAlignment="1" applyProtection="1">
      <alignment horizontal="right" wrapText="1" indent="2"/>
      <protection hidden="1"/>
    </xf>
    <xf numFmtId="0" fontId="16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wrapText="1"/>
      <protection hidden="1"/>
    </xf>
    <xf numFmtId="0" fontId="9" fillId="9" borderId="0" xfId="0" applyFont="1" applyFill="1" applyProtection="1">
      <protection hidden="1"/>
    </xf>
    <xf numFmtId="172" fontId="19" fillId="9" borderId="13" xfId="0" applyNumberFormat="1" applyFont="1" applyFill="1" applyBorder="1" applyAlignment="1" applyProtection="1">
      <alignment horizontal="right" wrapText="1" indent="2"/>
      <protection hidden="1"/>
    </xf>
    <xf numFmtId="172" fontId="19" fillId="9" borderId="15" xfId="0" applyNumberFormat="1" applyFont="1" applyFill="1" applyBorder="1" applyAlignment="1" applyProtection="1">
      <alignment horizontal="right" wrapText="1" indent="2"/>
      <protection hidden="1"/>
    </xf>
    <xf numFmtId="0" fontId="19" fillId="9" borderId="13" xfId="0" applyFont="1" applyFill="1" applyBorder="1" applyAlignment="1" applyProtection="1">
      <alignment horizontal="center"/>
      <protection hidden="1"/>
    </xf>
    <xf numFmtId="0" fontId="19" fillId="9" borderId="15" xfId="0" applyFont="1" applyFill="1" applyBorder="1" applyAlignment="1" applyProtection="1">
      <alignment horizontal="center"/>
      <protection hidden="1"/>
    </xf>
    <xf numFmtId="0" fontId="19" fillId="9" borderId="18" xfId="0" applyFont="1" applyFill="1" applyBorder="1" applyAlignment="1" applyProtection="1">
      <alignment horizontal="center"/>
      <protection hidden="1"/>
    </xf>
    <xf numFmtId="0" fontId="19" fillId="9" borderId="20" xfId="0" applyFont="1" applyFill="1" applyBorder="1" applyAlignment="1" applyProtection="1">
      <alignment horizontal="center"/>
      <protection hidden="1"/>
    </xf>
    <xf numFmtId="0" fontId="19" fillId="9" borderId="21" xfId="0" applyFont="1" applyFill="1" applyBorder="1" applyAlignment="1" applyProtection="1">
      <alignment horizontal="center"/>
      <protection hidden="1"/>
    </xf>
    <xf numFmtId="0" fontId="19" fillId="9" borderId="22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right" wrapText="1"/>
      <protection hidden="1"/>
    </xf>
    <xf numFmtId="0" fontId="9" fillId="0" borderId="13" xfId="0" applyFont="1" applyFill="1" applyBorder="1" applyProtection="1">
      <protection hidden="1"/>
    </xf>
    <xf numFmtId="0" fontId="10" fillId="0" borderId="13" xfId="0" applyFont="1" applyFill="1" applyBorder="1" applyProtection="1">
      <protection hidden="1"/>
    </xf>
    <xf numFmtId="172" fontId="19" fillId="0" borderId="13" xfId="0" applyNumberFormat="1" applyFont="1" applyFill="1" applyBorder="1" applyAlignment="1" applyProtection="1">
      <alignment horizontal="right" wrapText="1" indent="2"/>
      <protection hidden="1"/>
    </xf>
    <xf numFmtId="0" fontId="9" fillId="0" borderId="15" xfId="0" applyFont="1" applyFill="1" applyBorder="1" applyProtection="1">
      <protection hidden="1"/>
    </xf>
    <xf numFmtId="0" fontId="10" fillId="0" borderId="15" xfId="0" applyFont="1" applyFill="1" applyBorder="1" applyProtection="1">
      <protection hidden="1"/>
    </xf>
    <xf numFmtId="172" fontId="19" fillId="0" borderId="15" xfId="0" applyNumberFormat="1" applyFont="1" applyFill="1" applyBorder="1" applyAlignment="1" applyProtection="1">
      <alignment horizontal="right" wrapText="1" indent="2"/>
      <protection hidden="1"/>
    </xf>
    <xf numFmtId="0" fontId="24" fillId="6" borderId="0" xfId="0" applyFont="1" applyFill="1" applyAlignment="1" applyProtection="1">
      <alignment horizontal="left"/>
      <protection hidden="1"/>
    </xf>
    <xf numFmtId="0" fontId="25" fillId="10" borderId="0" xfId="0" applyFont="1" applyFill="1" applyAlignment="1" applyProtection="1">
      <alignment horizontal="left"/>
      <protection hidden="1"/>
    </xf>
    <xf numFmtId="0" fontId="9" fillId="6" borderId="28" xfId="0" applyFont="1" applyFill="1" applyBorder="1" applyProtection="1">
      <protection hidden="1"/>
    </xf>
    <xf numFmtId="0" fontId="9" fillId="6" borderId="29" xfId="0" applyFont="1" applyFill="1" applyBorder="1" applyProtection="1">
      <protection hidden="1"/>
    </xf>
    <xf numFmtId="0" fontId="9" fillId="6" borderId="29" xfId="0" applyFont="1" applyFill="1" applyBorder="1" applyAlignment="1" applyProtection="1">
      <alignment wrapText="1"/>
      <protection hidden="1"/>
    </xf>
    <xf numFmtId="0" fontId="9" fillId="6" borderId="30" xfId="0" applyFont="1" applyFill="1" applyBorder="1" applyAlignment="1" applyProtection="1">
      <alignment wrapText="1"/>
      <protection hidden="1"/>
    </xf>
    <xf numFmtId="0" fontId="16" fillId="6" borderId="0" xfId="0" applyFont="1" applyFill="1" applyAlignment="1" applyProtection="1">
      <alignment horizontal="left" vertical="top" wrapText="1"/>
      <protection hidden="1"/>
    </xf>
    <xf numFmtId="0" fontId="9" fillId="6" borderId="0" xfId="0" applyFont="1" applyFill="1" applyAlignment="1" applyProtection="1">
      <alignment horizontal="justify" vertical="top" wrapText="1"/>
      <protection hidden="1"/>
    </xf>
    <xf numFmtId="0" fontId="10" fillId="6" borderId="0" xfId="0" applyFont="1" applyFill="1" applyBorder="1" applyAlignment="1" applyProtection="1">
      <alignment horizontal="left" vertical="center" wrapText="1"/>
      <protection hidden="1"/>
    </xf>
    <xf numFmtId="0" fontId="14" fillId="7" borderId="0" xfId="0" applyFont="1" applyFill="1" applyAlignment="1" applyProtection="1">
      <alignment horizontal="center" wrapText="1"/>
      <protection hidden="1"/>
    </xf>
    <xf numFmtId="0" fontId="14" fillId="7" borderId="17" xfId="0" applyFont="1" applyFill="1" applyBorder="1" applyAlignment="1" applyProtection="1">
      <alignment horizontal="center" wrapText="1"/>
      <protection hidden="1"/>
    </xf>
    <xf numFmtId="0" fontId="14" fillId="7" borderId="0" xfId="0" applyFont="1" applyFill="1" applyBorder="1" applyAlignment="1" applyProtection="1">
      <alignment horizontal="center" wrapText="1"/>
      <protection hidden="1"/>
    </xf>
    <xf numFmtId="0" fontId="14" fillId="7" borderId="19" xfId="0" applyFont="1" applyFill="1" applyBorder="1" applyAlignment="1" applyProtection="1">
      <alignment horizontal="center" wrapText="1"/>
      <protection hidden="1"/>
    </xf>
    <xf numFmtId="0" fontId="15" fillId="7" borderId="0" xfId="0" applyFont="1" applyFill="1" applyAlignment="1" applyProtection="1">
      <alignment horizontal="center" wrapText="1"/>
      <protection hidden="1"/>
    </xf>
    <xf numFmtId="0" fontId="15" fillId="7" borderId="17" xfId="0" applyFont="1" applyFill="1" applyBorder="1" applyAlignment="1" applyProtection="1">
      <alignment horizontal="center" wrapText="1"/>
      <protection hidden="1"/>
    </xf>
    <xf numFmtId="0" fontId="15" fillId="7" borderId="0" xfId="0" applyFont="1" applyFill="1" applyBorder="1" applyAlignment="1" applyProtection="1">
      <alignment horizontal="center" wrapText="1"/>
      <protection hidden="1"/>
    </xf>
    <xf numFmtId="0" fontId="15" fillId="7" borderId="19" xfId="0" applyFont="1" applyFill="1" applyBorder="1" applyAlignment="1" applyProtection="1">
      <alignment horizontal="center" wrapText="1"/>
      <protection hidden="1"/>
    </xf>
    <xf numFmtId="0" fontId="19" fillId="9" borderId="1" xfId="0" applyFont="1" applyFill="1" applyBorder="1" applyAlignment="1" applyProtection="1">
      <alignment horizontal="center"/>
      <protection hidden="1"/>
    </xf>
    <xf numFmtId="0" fontId="19" fillId="9" borderId="27" xfId="0" applyFont="1" applyFill="1" applyBorder="1" applyAlignment="1" applyProtection="1">
      <alignment horizontal="center"/>
      <protection hidden="1"/>
    </xf>
    <xf numFmtId="173" fontId="19" fillId="9" borderId="27" xfId="0" applyNumberFormat="1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 vertical="center" wrapText="1"/>
      <protection hidden="1"/>
    </xf>
    <xf numFmtId="0" fontId="4" fillId="7" borderId="0" xfId="0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 applyProtection="1">
      <alignment horizontal="center"/>
      <protection hidden="1"/>
    </xf>
  </cellXfs>
  <cellStyles count="9"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1" builtinId="5"/>
  </cellStyles>
  <dxfs count="12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usernames" Target="revisions/userNames.xml"/><Relationship Id="rId7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1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64AF58-5AA2-884A-BAF3-B7B972699A12}" diskRevisions="1" revisionId="8" version="2">
  <header guid="{984B73BB-5B73-AB4D-BFE7-B913C1A60754}" dateTime="2015-08-11T16:10:33" maxSheetId="2" userName="Ellen Chilemba" r:id="rId1">
    <sheetIdMap count="1">
      <sheetId val="1"/>
    </sheetIdMap>
  </header>
  <header guid="{1389C426-B9AB-DB4E-9D3F-029A77E12AE8}" dateTime="2015-08-11T16:12:41" maxSheetId="2" userName="Ellen Chilemba" r:id="rId2" minRId="1">
    <sheetIdMap count="1">
      <sheetId val="1"/>
    </sheetIdMap>
  </header>
  <header guid="{B8ADC81D-A83C-414D-868E-9FBFAD05B540}" dateTime="2015-08-14T10:17:28" maxSheetId="2" userName="Sarah Endres" r:id="rId3" minRId="4">
    <sheetIdMap count="1">
      <sheetId val="1"/>
    </sheetIdMap>
  </header>
  <header guid="{D064AF58-5AA2-884A-BAF3-B7B972699A12}" dateTime="2015-08-20T21:25:57" maxSheetId="2" userName="Sarah Endres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V63" t="inlineStr">
      <is>
        <t>(4) Prior fiscal year is 2012-2013 fellowship class. Current fiscal year is 2013-2014 fellowship class</t>
      </is>
    </oc>
    <nc r="V63" t="inlineStr">
      <is>
        <t>(4) Prior fiscal year is 2013-2014 fellowship class. Current fiscal year is 2014-2015 fellowship class</t>
      </is>
    </nc>
  </rcc>
  <rcv guid="{BD67E12B-FC44-EE46-895B-4F8ECC005F8C}" action="delete"/>
  <rdn rId="0" localSheetId="1" customView="1" name="Z_BD67E12B_FC44_EE46_895B_4F8ECC005F8C_.wvu.Rows" hidden="1" oldHidden="1">
    <formula>'GHC Partner Fiscal Screening'!$2:$28,'GHC Partner Fiscal Screening'!$67:$70</formula>
    <oldFormula>'GHC Partner Fiscal Screening'!$2:$28,'GHC Partner Fiscal Screening'!$67:$70</oldFormula>
  </rdn>
  <rdn rId="0" localSheetId="1" customView="1" name="Z_BD67E12B_FC44_EE46_895B_4F8ECC005F8C_.wvu.Cols" hidden="1" oldHidden="1">
    <formula>'GHC Partner Fiscal Screening'!$A:$P,'GHC Partner Fiscal Screening'!$AU:$BC</formula>
    <oldFormula>'GHC Partner Fiscal Screening'!$A:$P,'GHC Partner Fiscal Screening'!$AU:$BC</oldFormula>
  </rdn>
  <rcv guid="{BD67E12B-FC44-EE46-895B-4F8ECC005F8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Q41" t="inlineStr">
      <is>
        <t>Does the organization have audited financials?</t>
      </is>
    </oc>
    <nc r="Q41" t="inlineStr">
      <is>
        <t>Does your organization have audited financials?</t>
      </is>
    </nc>
  </rcc>
  <rdn rId="0" localSheetId="1" customView="1" name="Z_1FF0B1DC_14C5_D342_BD34_50EB251E3F7E_.wvu.Rows" hidden="1" oldHidden="1">
    <formula>'GHC Partner Fiscal Screening'!$2:$28,'GHC Partner Fiscal Screening'!$67:$70</formula>
  </rdn>
  <rdn rId="0" localSheetId="1" customView="1" name="Z_1FF0B1DC_14C5_D342_BD34_50EB251E3F7E_.wvu.Cols" hidden="1" oldHidden="1">
    <formula>'GHC Partner Fiscal Screening'!$A:$P,'GHC Partner Fiscal Screening'!$AU:$BC</formula>
  </rdn>
  <rcv guid="{1FF0B1DC-14C5-D342-BD34-50EB251E3F7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FF0B1DC-14C5-D342-BD34-50EB251E3F7E}" action="delete"/>
  <rdn rId="0" localSheetId="1" customView="1" name="Z_1FF0B1DC_14C5_D342_BD34_50EB251E3F7E_.wvu.Rows" hidden="1" oldHidden="1">
    <formula>'GHC Partner Fiscal Screening'!$2:$28,'GHC Partner Fiscal Screening'!$67:$70</formula>
    <oldFormula>'GHC Partner Fiscal Screening'!$2:$28,'GHC Partner Fiscal Screening'!$67:$70</oldFormula>
  </rdn>
  <rdn rId="0" localSheetId="1" customView="1" name="Z_1FF0B1DC_14C5_D342_BD34_50EB251E3F7E_.wvu.Cols" hidden="1" oldHidden="1">
    <formula>'GHC Partner Fiscal Screening'!$A:$P,'GHC Partner Fiscal Screening'!$AU:$BC</formula>
    <oldFormula>'GHC Partner Fiscal Screening'!$A:$P,'GHC Partner Fiscal Screening'!$AU:$BC</oldFormula>
  </rdn>
  <rcv guid="{1FF0B1DC-14C5-D342-BD34-50EB251E3F7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3"/>
  <sheetViews>
    <sheetView tabSelected="1" topLeftCell="Q35" zoomScale="80" zoomScaleNormal="80" zoomScalePageLayoutView="80" workbookViewId="0">
      <selection activeCell="Q42" sqref="Q42"/>
    </sheetView>
  </sheetViews>
  <sheetFormatPr baseColWidth="10" defaultColWidth="9.1640625" defaultRowHeight="14" x14ac:dyDescent="0"/>
  <cols>
    <col min="1" max="1" width="9.1640625" style="52" hidden="1" customWidth="1"/>
    <col min="2" max="2" width="19.5" style="52" hidden="1" customWidth="1"/>
    <col min="3" max="3" width="1.6640625" style="52" hidden="1" customWidth="1"/>
    <col min="4" max="4" width="30.5" style="52" hidden="1" customWidth="1"/>
    <col min="5" max="7" width="10.6640625" style="52" hidden="1" customWidth="1"/>
    <col min="8" max="8" width="3" style="52" hidden="1" customWidth="1"/>
    <col min="9" max="9" width="2.6640625" style="52" hidden="1" customWidth="1"/>
    <col min="10" max="10" width="11" style="52" hidden="1" customWidth="1"/>
    <col min="11" max="12" width="10.6640625" style="52" hidden="1" customWidth="1"/>
    <col min="13" max="13" width="1.6640625" style="52" hidden="1" customWidth="1"/>
    <col min="14" max="16" width="9.1640625" style="52" hidden="1" customWidth="1"/>
    <col min="17" max="17" width="26.5" style="52" customWidth="1"/>
    <col min="18" max="18" width="7.6640625" style="52" customWidth="1"/>
    <col min="19" max="19" width="7" style="52" customWidth="1"/>
    <col min="20" max="20" width="9.83203125" style="52" customWidth="1"/>
    <col min="21" max="21" width="3.6640625" style="52" customWidth="1"/>
    <col min="22" max="22" width="9.5" style="52" customWidth="1"/>
    <col min="23" max="23" width="16.83203125" style="52" customWidth="1"/>
    <col min="24" max="24" width="20.5" style="52" customWidth="1"/>
    <col min="25" max="25" width="15.5" style="52" bestFit="1" customWidth="1"/>
    <col min="26" max="26" width="15.1640625" style="52" customWidth="1"/>
    <col min="27" max="27" width="14.83203125" style="52" customWidth="1"/>
    <col min="28" max="28" width="15.1640625" style="52" customWidth="1"/>
    <col min="29" max="29" width="7.33203125" style="52" customWidth="1"/>
    <col min="30" max="30" width="18.6640625" style="52" bestFit="1" customWidth="1"/>
    <col min="31" max="31" width="14.6640625" style="52" customWidth="1"/>
    <col min="32" max="32" width="20.5" style="52" customWidth="1"/>
    <col min="33" max="33" width="9.6640625" style="52" customWidth="1"/>
    <col min="34" max="34" width="18.6640625" style="52" bestFit="1" customWidth="1"/>
    <col min="35" max="35" width="14.6640625" style="52" customWidth="1"/>
    <col min="36" max="36" width="19.6640625" style="52" customWidth="1"/>
    <col min="37" max="37" width="11.83203125" style="52" bestFit="1" customWidth="1"/>
    <col min="38" max="38" width="18.6640625" style="52" bestFit="1" customWidth="1"/>
    <col min="39" max="39" width="14.6640625" style="52" customWidth="1"/>
    <col min="40" max="40" width="19.5" style="52" customWidth="1"/>
    <col min="41" max="41" width="11.83203125" style="52" bestFit="1" customWidth="1"/>
    <col min="42" max="46" width="9.1640625" style="52"/>
    <col min="47" max="55" width="9.1640625" style="52" hidden="1" customWidth="1"/>
    <col min="56" max="16384" width="9.1640625" style="52"/>
  </cols>
  <sheetData>
    <row r="1" spans="1:17" s="4" customFormat="1" ht="26.25" customHeight="1">
      <c r="A1" s="1">
        <f>'GHC Partner Fiscal Screening'!R37</f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Q1" s="130"/>
    </row>
    <row r="2" spans="1:17" s="4" customFormat="1" ht="26.25" hidden="1" customHeight="1" thickBo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s="4" customFormat="1" ht="10" hidden="1" customHeight="1">
      <c r="B3" s="2"/>
      <c r="C3" s="2"/>
      <c r="D3" s="3"/>
      <c r="E3" s="3"/>
      <c r="F3" s="3"/>
      <c r="G3" s="5"/>
      <c r="H3" s="3"/>
      <c r="I3" s="6"/>
      <c r="J3" s="7"/>
      <c r="K3" s="7"/>
      <c r="L3" s="7"/>
      <c r="M3" s="8"/>
    </row>
    <row r="4" spans="1:17" s="4" customFormat="1" ht="12" hidden="1">
      <c r="B4" s="2"/>
      <c r="C4" s="2"/>
      <c r="D4" s="3"/>
      <c r="E4" s="9" t="s">
        <v>7</v>
      </c>
      <c r="F4" s="9" t="str">
        <f>E4</f>
        <v>Fiscal Year</v>
      </c>
      <c r="G4" s="9" t="str">
        <f>F4</f>
        <v>Fiscal Year</v>
      </c>
      <c r="H4" s="10"/>
      <c r="I4" s="11"/>
      <c r="J4" s="151" t="s">
        <v>2</v>
      </c>
      <c r="K4" s="151"/>
      <c r="L4" s="151"/>
      <c r="M4" s="12"/>
    </row>
    <row r="5" spans="1:17" s="4" customFormat="1" ht="15" hidden="1">
      <c r="A5" s="13"/>
      <c r="B5" s="2"/>
      <c r="C5" s="2"/>
      <c r="D5" s="14"/>
      <c r="E5" s="15" t="s">
        <v>53</v>
      </c>
      <c r="F5" s="15" t="s">
        <v>52</v>
      </c>
      <c r="G5" s="15" t="s">
        <v>54</v>
      </c>
      <c r="H5" s="9"/>
      <c r="I5" s="16"/>
      <c r="J5" s="17" t="s">
        <v>53</v>
      </c>
      <c r="K5" s="17" t="s">
        <v>52</v>
      </c>
      <c r="L5" s="17" t="s">
        <v>54</v>
      </c>
      <c r="M5" s="18"/>
    </row>
    <row r="6" spans="1:17" s="4" customFormat="1" ht="12" hidden="1">
      <c r="A6" s="13"/>
      <c r="B6" s="2"/>
      <c r="C6" s="2"/>
      <c r="D6" s="19"/>
      <c r="E6" s="14"/>
      <c r="F6" s="14"/>
      <c r="G6" s="14"/>
      <c r="H6" s="14"/>
      <c r="I6" s="20"/>
      <c r="J6" s="14"/>
      <c r="K6" s="14"/>
      <c r="L6" s="14"/>
      <c r="M6" s="21"/>
    </row>
    <row r="7" spans="1:17" s="4" customFormat="1" ht="19.5" hidden="1" customHeight="1">
      <c r="A7" s="13"/>
      <c r="B7" s="149" t="s">
        <v>3</v>
      </c>
      <c r="C7" s="22"/>
      <c r="D7" s="23" t="s">
        <v>8</v>
      </c>
      <c r="E7" s="24">
        <f>SUMIF('GHC Partner Fiscal Screening'!$AF$46:$AF$55,'GHC Partner Fiscal Screening'!$D7,'GHC Partner Fiscal Screening'!$AE$46:$AE$55)</f>
        <v>0</v>
      </c>
      <c r="F7" s="24">
        <f>SUMIF('GHC Partner Fiscal Screening'!$AJ$46:$AJ$55,'GHC Partner Fiscal Screening'!$D7,'GHC Partner Fiscal Screening'!$AI$46:$AI$55)</f>
        <v>0</v>
      </c>
      <c r="G7" s="24">
        <f>SUMIF('GHC Partner Fiscal Screening'!$AN$46:$AN$55,'GHC Partner Fiscal Screening'!$D7,'GHC Partner Fiscal Screening'!$AM$46:$AM$55)</f>
        <v>0</v>
      </c>
      <c r="H7" s="14"/>
      <c r="I7" s="20"/>
      <c r="J7" s="25"/>
      <c r="K7" s="25"/>
      <c r="L7" s="25"/>
      <c r="M7" s="26"/>
    </row>
    <row r="8" spans="1:17" s="4" customFormat="1" ht="20" hidden="1" customHeight="1">
      <c r="A8" s="13"/>
      <c r="B8" s="149"/>
      <c r="C8" s="2"/>
      <c r="D8" s="27" t="s">
        <v>43</v>
      </c>
      <c r="E8" s="28">
        <f>SUMIF('GHC Partner Fiscal Screening'!$AF$46:$AF$55,'GHC Partner Fiscal Screening'!$D8,'GHC Partner Fiscal Screening'!$AE$46:$AE$55)</f>
        <v>0</v>
      </c>
      <c r="F8" s="28">
        <f>SUMIF('GHC Partner Fiscal Screening'!$AJ$46:$AJ$55,'GHC Partner Fiscal Screening'!$D8,'GHC Partner Fiscal Screening'!$AI$46:$AI$55)</f>
        <v>0</v>
      </c>
      <c r="G8" s="28">
        <f>SUMIF('GHC Partner Fiscal Screening'!$AN$46:$AN$55,'GHC Partner Fiscal Screening'!$D8,'GHC Partner Fiscal Screening'!$AM$46:$AM$55)</f>
        <v>0</v>
      </c>
      <c r="H8" s="29"/>
      <c r="I8" s="30"/>
      <c r="J8" s="31"/>
      <c r="K8" s="31"/>
      <c r="L8" s="31"/>
      <c r="M8" s="32"/>
    </row>
    <row r="9" spans="1:17" s="4" customFormat="1" ht="20" hidden="1" customHeight="1">
      <c r="A9" s="13"/>
      <c r="B9" s="149"/>
      <c r="C9" s="22"/>
      <c r="D9" s="33" t="s">
        <v>42</v>
      </c>
      <c r="E9" s="24">
        <f>SUMIF('GHC Partner Fiscal Screening'!$AF$46:$AF$55,'GHC Partner Fiscal Screening'!$D9,'GHC Partner Fiscal Screening'!$AE$46:$AE$55)</f>
        <v>0</v>
      </c>
      <c r="F9" s="24">
        <f>SUMIF('GHC Partner Fiscal Screening'!$AJ$46:$AJ$55,'GHC Partner Fiscal Screening'!$D9,'GHC Partner Fiscal Screening'!$AI$46:$AI$55)</f>
        <v>0</v>
      </c>
      <c r="G9" s="24">
        <f>SUMIF('GHC Partner Fiscal Screening'!$AN$46:$AN$55,'GHC Partner Fiscal Screening'!$D9,'GHC Partner Fiscal Screening'!$AM$46:$AM$55)</f>
        <v>0</v>
      </c>
      <c r="H9" s="29"/>
      <c r="I9" s="30"/>
      <c r="J9" s="34"/>
      <c r="K9" s="34"/>
      <c r="L9" s="34"/>
      <c r="M9" s="32"/>
    </row>
    <row r="10" spans="1:17" s="4" customFormat="1" ht="20" hidden="1" customHeight="1">
      <c r="A10" s="13"/>
      <c r="B10" s="22"/>
      <c r="C10" s="22"/>
      <c r="D10" s="35"/>
      <c r="E10" s="36"/>
      <c r="F10" s="36"/>
      <c r="G10" s="36"/>
      <c r="H10" s="37"/>
      <c r="I10" s="38"/>
      <c r="J10" s="39"/>
      <c r="K10" s="39"/>
      <c r="L10" s="39"/>
      <c r="M10" s="32"/>
    </row>
    <row r="11" spans="1:17" s="4" customFormat="1" ht="19.5" hidden="1" customHeight="1">
      <c r="A11" s="13"/>
      <c r="B11" s="149" t="s">
        <v>44</v>
      </c>
      <c r="C11" s="22"/>
      <c r="D11" s="23" t="s">
        <v>8</v>
      </c>
      <c r="E11" s="40" t="e">
        <f>SUMIF('GHC Partner Fiscal Screening'!$AF$46:$AF$55,'GHC Partner Fiscal Screening'!$D11,'GHC Partner Fiscal Screening'!$AE$46:$AE$55)/'GHC Partner Fiscal Screening'!AE$56</f>
        <v>#DIV/0!</v>
      </c>
      <c r="F11" s="40" t="e">
        <f>SUMIF('GHC Partner Fiscal Screening'!$AJ$46:$AJ$55,'GHC Partner Fiscal Screening'!$D11,'GHC Partner Fiscal Screening'!$AI$46:$AI$55)/'GHC Partner Fiscal Screening'!AI$56</f>
        <v>#DIV/0!</v>
      </c>
      <c r="G11" s="40" t="e">
        <f>SUMIF('GHC Partner Fiscal Screening'!$AN$46:$AN$55,'GHC Partner Fiscal Screening'!$D11,'GHC Partner Fiscal Screening'!$AM$46:$AM$55)/'GHC Partner Fiscal Screening'!AM$56</f>
        <v>#DIV/0!</v>
      </c>
      <c r="H11" s="14"/>
      <c r="I11" s="20"/>
      <c r="J11" s="25"/>
      <c r="K11" s="25"/>
      <c r="L11" s="25"/>
      <c r="M11" s="26"/>
    </row>
    <row r="12" spans="1:17" s="4" customFormat="1" ht="20" hidden="1" customHeight="1">
      <c r="A12" s="13"/>
      <c r="B12" s="149"/>
      <c r="C12" s="2"/>
      <c r="D12" s="27" t="s">
        <v>43</v>
      </c>
      <c r="E12" s="41" t="e">
        <f>SUMIF('GHC Partner Fiscal Screening'!$AF$46:$AF$55,'GHC Partner Fiscal Screening'!$D12,'GHC Partner Fiscal Screening'!$AE$46:$AE$55)/'GHC Partner Fiscal Screening'!AE$56</f>
        <v>#DIV/0!</v>
      </c>
      <c r="F12" s="41" t="e">
        <f>SUMIF('GHC Partner Fiscal Screening'!$AJ$46:$AJ$55,'GHC Partner Fiscal Screening'!$D12,'GHC Partner Fiscal Screening'!$AI$46:$AI$55)/'GHC Partner Fiscal Screening'!AI$56</f>
        <v>#DIV/0!</v>
      </c>
      <c r="G12" s="41" t="e">
        <f>SUMIF('GHC Partner Fiscal Screening'!$AN$46:$AN$55,'GHC Partner Fiscal Screening'!$D12,'GHC Partner Fiscal Screening'!$AM$46:$AM$55)/'GHC Partner Fiscal Screening'!AM$56</f>
        <v>#DIV/0!</v>
      </c>
      <c r="H12" s="29"/>
      <c r="I12" s="30"/>
      <c r="J12" s="31"/>
      <c r="K12" s="31"/>
      <c r="L12" s="31"/>
      <c r="M12" s="32"/>
    </row>
    <row r="13" spans="1:17" s="4" customFormat="1" ht="20" hidden="1" customHeight="1">
      <c r="A13" s="13"/>
      <c r="B13" s="149"/>
      <c r="C13" s="22"/>
      <c r="D13" s="33" t="s">
        <v>42</v>
      </c>
      <c r="E13" s="40" t="e">
        <f>SUMIF('GHC Partner Fiscal Screening'!$AF$46:$AF$55,'GHC Partner Fiscal Screening'!$D13,'GHC Partner Fiscal Screening'!$AE$46:$AE$55)/'GHC Partner Fiscal Screening'!AE$56</f>
        <v>#DIV/0!</v>
      </c>
      <c r="F13" s="40" t="e">
        <f>SUMIF('GHC Partner Fiscal Screening'!$AJ$46:$AJ$55,'GHC Partner Fiscal Screening'!$D13,'GHC Partner Fiscal Screening'!$AI$46:$AI$55)/'GHC Partner Fiscal Screening'!AI$56</f>
        <v>#DIV/0!</v>
      </c>
      <c r="G13" s="40" t="e">
        <f>SUMIF('GHC Partner Fiscal Screening'!$AN$46:$AN$55,'GHC Partner Fiscal Screening'!$D13,'GHC Partner Fiscal Screening'!$AM$46:$AM$55)/'GHC Partner Fiscal Screening'!AM$56</f>
        <v>#DIV/0!</v>
      </c>
      <c r="H13" s="29"/>
      <c r="I13" s="30"/>
      <c r="J13" s="34"/>
      <c r="K13" s="34"/>
      <c r="L13" s="34"/>
      <c r="M13" s="32"/>
    </row>
    <row r="14" spans="1:17" s="4" customFormat="1" ht="20" hidden="1" customHeight="1">
      <c r="A14" s="13"/>
      <c r="B14" s="22"/>
      <c r="C14" s="22"/>
      <c r="D14" s="35"/>
      <c r="E14" s="36"/>
      <c r="F14" s="36"/>
      <c r="G14" s="36"/>
      <c r="H14" s="37"/>
      <c r="I14" s="38"/>
      <c r="J14" s="39"/>
      <c r="K14" s="39"/>
      <c r="L14" s="39"/>
      <c r="M14" s="32"/>
    </row>
    <row r="15" spans="1:17" s="4" customFormat="1" ht="20" hidden="1" customHeight="1">
      <c r="A15" s="13"/>
      <c r="B15" s="150" t="s">
        <v>4</v>
      </c>
      <c r="C15" s="22"/>
      <c r="D15" s="42" t="s">
        <v>9</v>
      </c>
      <c r="E15" s="43" t="e">
        <f>'GHC Partner Fiscal Screening'!AE57/'GHC Partner Fiscal Screening'!Z48</f>
        <v>#DIV/0!</v>
      </c>
      <c r="F15" s="43" t="e">
        <f>'GHC Partner Fiscal Screening'!AI57/'GHC Partner Fiscal Screening'!AA48</f>
        <v>#DIV/0!</v>
      </c>
      <c r="G15" s="43" t="e">
        <f>'GHC Partner Fiscal Screening'!AM57/'GHC Partner Fiscal Screening'!AB48</f>
        <v>#DIV/0!</v>
      </c>
      <c r="H15" s="29"/>
      <c r="I15" s="30"/>
      <c r="J15" s="43"/>
      <c r="K15" s="43"/>
      <c r="L15" s="43"/>
      <c r="M15" s="32"/>
    </row>
    <row r="16" spans="1:17" s="4" customFormat="1" ht="20" hidden="1" customHeight="1">
      <c r="A16" s="13"/>
      <c r="B16" s="150"/>
      <c r="C16" s="22"/>
      <c r="D16" s="35" t="s">
        <v>10</v>
      </c>
      <c r="E16" s="39" t="e">
        <f>'GHC Partner Fiscal Screening'!AE57/'GHC Partner Fiscal Screening'!AE56</f>
        <v>#DIV/0!</v>
      </c>
      <c r="F16" s="39" t="e">
        <f>'GHC Partner Fiscal Screening'!AI57/'GHC Partner Fiscal Screening'!AI56</f>
        <v>#DIV/0!</v>
      </c>
      <c r="G16" s="39" t="e">
        <f>'GHC Partner Fiscal Screening'!AM57/'GHC Partner Fiscal Screening'!AM56</f>
        <v>#DIV/0!</v>
      </c>
      <c r="H16" s="44"/>
      <c r="I16" s="45"/>
      <c r="J16" s="46"/>
      <c r="K16" s="39"/>
      <c r="L16" s="47"/>
      <c r="M16" s="48"/>
    </row>
    <row r="17" spans="1:55" s="4" customFormat="1" ht="20" hidden="1" customHeight="1">
      <c r="A17" s="13"/>
      <c r="B17" s="22"/>
      <c r="C17" s="22"/>
      <c r="D17" s="35"/>
      <c r="E17" s="49"/>
      <c r="F17" s="49"/>
      <c r="G17" s="49"/>
      <c r="H17" s="14"/>
      <c r="I17" s="20"/>
      <c r="J17" s="39"/>
      <c r="K17" s="39"/>
      <c r="L17" s="39"/>
      <c r="M17" s="32"/>
    </row>
    <row r="18" spans="1:55" s="4" customFormat="1" ht="20" hidden="1" customHeight="1">
      <c r="A18" s="13"/>
      <c r="B18" s="150" t="s">
        <v>5</v>
      </c>
      <c r="C18" s="22"/>
      <c r="D18" s="23" t="s">
        <v>22</v>
      </c>
      <c r="E18" s="24">
        <f>'GHC Partner Fiscal Screening'!Z55</f>
        <v>0</v>
      </c>
      <c r="F18" s="24">
        <f>'GHC Partner Fiscal Screening'!AA55</f>
        <v>0</v>
      </c>
      <c r="G18" s="24">
        <f>'GHC Partner Fiscal Screening'!AB55</f>
        <v>0</v>
      </c>
      <c r="H18" s="14"/>
      <c r="I18" s="20"/>
      <c r="J18" s="25"/>
      <c r="K18" s="25"/>
      <c r="L18" s="25"/>
      <c r="M18" s="50"/>
    </row>
    <row r="19" spans="1:55" s="4" customFormat="1" ht="20" hidden="1" customHeight="1">
      <c r="A19" s="13"/>
      <c r="B19" s="150"/>
      <c r="C19" s="22"/>
      <c r="D19" s="27" t="s">
        <v>11</v>
      </c>
      <c r="E19" s="41" t="e">
        <f>'GHC Partner Fiscal Screening'!Z58</f>
        <v>#DIV/0!</v>
      </c>
      <c r="F19" s="41" t="e">
        <f>'GHC Partner Fiscal Screening'!AA58</f>
        <v>#DIV/0!</v>
      </c>
      <c r="G19" s="41" t="e">
        <f>'GHC Partner Fiscal Screening'!AB58</f>
        <v>#DIV/0!</v>
      </c>
      <c r="H19" s="29"/>
      <c r="I19" s="30"/>
      <c r="J19" s="31"/>
      <c r="K19" s="31"/>
      <c r="L19" s="31"/>
      <c r="M19" s="48"/>
    </row>
    <row r="20" spans="1:55" ht="20" hidden="1" customHeight="1">
      <c r="A20" s="13"/>
      <c r="B20" s="150"/>
      <c r="C20" s="22"/>
      <c r="D20" s="33" t="s">
        <v>12</v>
      </c>
      <c r="E20" s="40" t="e">
        <f>'GHC Partner Fiscal Screening'!Z48/'GHC Partner Fiscal Screening'!Z55</f>
        <v>#DIV/0!</v>
      </c>
      <c r="F20" s="40" t="e">
        <f>'GHC Partner Fiscal Screening'!AA48/'GHC Partner Fiscal Screening'!AA55</f>
        <v>#DIV/0!</v>
      </c>
      <c r="G20" s="40" t="e">
        <f>'GHC Partner Fiscal Screening'!AB48/'GHC Partner Fiscal Screening'!AB55</f>
        <v>#DIV/0!</v>
      </c>
      <c r="H20" s="29"/>
      <c r="I20" s="30"/>
      <c r="J20" s="34"/>
      <c r="K20" s="34"/>
      <c r="L20" s="34"/>
      <c r="M20" s="51"/>
    </row>
    <row r="21" spans="1:55" ht="20" hidden="1" customHeight="1">
      <c r="A21" s="13"/>
      <c r="B21" s="150"/>
      <c r="C21" s="22"/>
      <c r="D21" s="27" t="s">
        <v>38</v>
      </c>
      <c r="E21" s="53" t="e">
        <f>'GHC Partner Fiscal Screening'!AE57/'GHC Partner Fiscal Screening'!Z55</f>
        <v>#DIV/0!</v>
      </c>
      <c r="F21" s="53" t="e">
        <f>'GHC Partner Fiscal Screening'!AI57/'GHC Partner Fiscal Screening'!AA55</f>
        <v>#DIV/0!</v>
      </c>
      <c r="G21" s="53" t="e">
        <f>'GHC Partner Fiscal Screening'!AM57/'GHC Partner Fiscal Screening'!AB55</f>
        <v>#DIV/0!</v>
      </c>
      <c r="H21" s="29"/>
      <c r="I21" s="30"/>
      <c r="J21" s="31"/>
      <c r="K21" s="31"/>
      <c r="L21" s="31"/>
      <c r="M21" s="51"/>
    </row>
    <row r="22" spans="1:55" ht="20" hidden="1" customHeight="1">
      <c r="A22" s="13"/>
      <c r="B22" s="2"/>
      <c r="C22" s="2"/>
      <c r="D22" s="2"/>
      <c r="E22" s="2"/>
      <c r="F22" s="2"/>
      <c r="G22" s="2"/>
      <c r="H22" s="54"/>
      <c r="I22" s="55"/>
      <c r="J22" s="31"/>
      <c r="K22" s="31"/>
      <c r="L22" s="31"/>
      <c r="M22" s="32"/>
    </row>
    <row r="23" spans="1:55" s="4" customFormat="1" ht="20" hidden="1" customHeight="1">
      <c r="A23" s="13"/>
      <c r="B23" s="149" t="s">
        <v>6</v>
      </c>
      <c r="C23" s="22"/>
      <c r="D23" s="56" t="s">
        <v>14</v>
      </c>
      <c r="E23" s="43" t="e">
        <f>'GHC Partner Fiscal Screening'!Z70/'GHC Partner Fiscal Screening'!Z55</f>
        <v>#DIV/0!</v>
      </c>
      <c r="F23" s="43" t="e">
        <f>'GHC Partner Fiscal Screening'!AA70/'GHC Partner Fiscal Screening'!AA55</f>
        <v>#DIV/0!</v>
      </c>
      <c r="G23" s="43" t="e">
        <f>'GHC Partner Fiscal Screening'!AB70/'GHC Partner Fiscal Screening'!AB55</f>
        <v>#DIV/0!</v>
      </c>
      <c r="H23" s="57"/>
      <c r="I23" s="58"/>
      <c r="J23" s="59"/>
      <c r="K23" s="59"/>
      <c r="L23" s="59"/>
      <c r="M23" s="60"/>
    </row>
    <row r="24" spans="1:55" s="4" customFormat="1" ht="20" hidden="1" customHeight="1">
      <c r="A24" s="13"/>
      <c r="B24" s="149"/>
      <c r="C24" s="22"/>
      <c r="D24" s="61" t="s">
        <v>13</v>
      </c>
      <c r="E24" s="39" t="e">
        <f>'GHC Partner Fiscal Screening'!Z70/'GHC Partner Fiscal Screening'!AE57</f>
        <v>#DIV/0!</v>
      </c>
      <c r="F24" s="39" t="e">
        <f>'GHC Partner Fiscal Screening'!AA70/'GHC Partner Fiscal Screening'!AI57</f>
        <v>#DIV/0!</v>
      </c>
      <c r="G24" s="39" t="e">
        <f>'GHC Partner Fiscal Screening'!AB70/'GHC Partner Fiscal Screening'!AM57</f>
        <v>#DIV/0!</v>
      </c>
      <c r="H24" s="44"/>
      <c r="I24" s="45"/>
      <c r="J24" s="62"/>
      <c r="K24" s="62"/>
      <c r="L24" s="62"/>
      <c r="M24" s="60"/>
    </row>
    <row r="25" spans="1:55" s="4" customFormat="1" ht="10" hidden="1" customHeight="1" thickBot="1">
      <c r="B25" s="63"/>
      <c r="C25" s="2"/>
      <c r="D25" s="64"/>
      <c r="E25" s="44"/>
      <c r="F25" s="44"/>
      <c r="G25" s="44"/>
      <c r="H25" s="44"/>
      <c r="I25" s="65"/>
      <c r="J25" s="66"/>
      <c r="K25" s="66"/>
      <c r="L25" s="66"/>
      <c r="M25" s="67"/>
    </row>
    <row r="26" spans="1:55" hidden="1"/>
    <row r="27" spans="1:55" hidden="1"/>
    <row r="28" spans="1:55" hidden="1"/>
    <row r="29" spans="1:55" ht="16" customHeight="1"/>
    <row r="30" spans="1:55" ht="21" customHeight="1">
      <c r="Q30" s="68" t="s">
        <v>46</v>
      </c>
      <c r="R30" s="136" t="s">
        <v>58</v>
      </c>
      <c r="S30" s="136"/>
      <c r="T30" s="136"/>
      <c r="U30" s="136"/>
      <c r="V30" s="136"/>
      <c r="W30" s="136"/>
      <c r="Y30" s="129"/>
    </row>
    <row r="31" spans="1:55">
      <c r="P31" s="69"/>
      <c r="Q31" s="69"/>
      <c r="R31" s="136"/>
      <c r="S31" s="136"/>
      <c r="T31" s="136"/>
      <c r="U31" s="136"/>
      <c r="V31" s="136"/>
      <c r="W31" s="136"/>
      <c r="X31" s="69"/>
      <c r="Y31" s="69"/>
      <c r="Z31" s="70"/>
      <c r="AA31" s="70"/>
      <c r="AB31" s="70"/>
      <c r="AC31" s="70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>
      <c r="P32" s="69"/>
      <c r="Q32" s="69"/>
      <c r="R32" s="136"/>
      <c r="S32" s="136"/>
      <c r="T32" s="136"/>
      <c r="U32" s="136"/>
      <c r="V32" s="136"/>
      <c r="W32" s="136"/>
      <c r="X32" s="69"/>
      <c r="Y32" s="69"/>
      <c r="Z32" s="70"/>
      <c r="AA32" s="70"/>
      <c r="AB32" s="70"/>
      <c r="AC32" s="70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6:55">
      <c r="P33" s="69"/>
      <c r="Q33" s="69"/>
      <c r="R33" s="136"/>
      <c r="S33" s="136"/>
      <c r="T33" s="136"/>
      <c r="U33" s="136"/>
      <c r="V33" s="136"/>
      <c r="W33" s="136"/>
      <c r="X33" s="69"/>
      <c r="Y33" s="69"/>
      <c r="Z33" s="70"/>
      <c r="AA33" s="70"/>
      <c r="AB33" s="70"/>
      <c r="AC33" s="70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6:55">
      <c r="P34" s="69"/>
      <c r="Q34" s="69"/>
      <c r="R34" s="136"/>
      <c r="S34" s="136"/>
      <c r="T34" s="136"/>
      <c r="U34" s="136"/>
      <c r="V34" s="136"/>
      <c r="W34" s="136"/>
      <c r="X34" s="69"/>
      <c r="Y34" s="69"/>
      <c r="Z34" s="70"/>
      <c r="AA34" s="70"/>
      <c r="AB34" s="70"/>
      <c r="AC34" s="70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6:55">
      <c r="P35" s="69"/>
      <c r="Q35" s="69"/>
      <c r="R35" s="113" t="s">
        <v>57</v>
      </c>
      <c r="S35" s="113"/>
      <c r="T35" s="113"/>
      <c r="U35" s="113"/>
      <c r="V35" s="113"/>
      <c r="W35" s="113"/>
      <c r="X35" s="69"/>
      <c r="Y35" s="69"/>
      <c r="Z35" s="70"/>
      <c r="AA35" s="70"/>
      <c r="AB35" s="70"/>
      <c r="AC35" s="70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6:55">
      <c r="P36" s="69"/>
      <c r="Q36" s="68"/>
      <c r="S36" s="68"/>
      <c r="T36" s="68"/>
      <c r="U36" s="68"/>
      <c r="V36" s="69"/>
      <c r="W36" s="69"/>
      <c r="X36" s="69"/>
      <c r="Y36" s="69"/>
      <c r="Z36" s="70"/>
      <c r="AA36" s="70"/>
      <c r="AB36" s="70"/>
      <c r="AC36" s="70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6:55" ht="17.5" customHeight="1" thickBot="1">
      <c r="P37" s="69"/>
      <c r="Q37" s="68" t="s">
        <v>15</v>
      </c>
      <c r="R37" s="146"/>
      <c r="S37" s="146"/>
      <c r="T37" s="146"/>
      <c r="U37" s="72"/>
      <c r="V37" s="69"/>
      <c r="W37" s="69" t="s">
        <v>59</v>
      </c>
      <c r="X37" s="69"/>
      <c r="Y37" s="69"/>
      <c r="Z37" s="70"/>
      <c r="AA37" s="70"/>
      <c r="AB37" s="70"/>
      <c r="AC37" s="70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 t="s">
        <v>29</v>
      </c>
      <c r="AY37" s="69" t="s">
        <v>8</v>
      </c>
      <c r="AZ37" s="69" t="s">
        <v>39</v>
      </c>
      <c r="BA37" s="69"/>
      <c r="BB37" s="69"/>
      <c r="BC37" s="69"/>
    </row>
    <row r="38" spans="16:55" ht="19.25" customHeight="1" thickBot="1">
      <c r="P38" s="69"/>
      <c r="Q38" s="68" t="s">
        <v>16</v>
      </c>
      <c r="R38" s="147"/>
      <c r="S38" s="147"/>
      <c r="T38" s="147"/>
      <c r="U38" s="72"/>
      <c r="V38" s="69"/>
      <c r="W38" s="131"/>
      <c r="X38" s="132"/>
      <c r="Y38" s="132"/>
      <c r="Z38" s="133"/>
      <c r="AA38" s="133"/>
      <c r="AB38" s="134"/>
      <c r="AC38" s="70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 t="s">
        <v>30</v>
      </c>
      <c r="AY38" s="69" t="s">
        <v>43</v>
      </c>
      <c r="AZ38" s="69" t="s">
        <v>40</v>
      </c>
      <c r="BA38" s="69"/>
      <c r="BB38" s="69"/>
      <c r="BC38" s="69"/>
    </row>
    <row r="39" spans="16:55" ht="19.75" customHeight="1" thickBot="1">
      <c r="P39" s="69"/>
      <c r="Q39" s="68" t="s">
        <v>28</v>
      </c>
      <c r="R39" s="147"/>
      <c r="S39" s="147"/>
      <c r="T39" s="147"/>
      <c r="U39" s="72"/>
      <c r="V39" s="69"/>
      <c r="W39" s="69"/>
      <c r="X39" s="69"/>
      <c r="Y39" s="69"/>
      <c r="Z39" s="70"/>
      <c r="AA39" s="70"/>
      <c r="AB39" s="70"/>
      <c r="AC39" s="70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 t="s">
        <v>42</v>
      </c>
      <c r="AZ39" s="69" t="s">
        <v>41</v>
      </c>
      <c r="BA39" s="69"/>
      <c r="BB39" s="69"/>
      <c r="BC39" s="69"/>
    </row>
    <row r="40" spans="16:55" ht="18" customHeight="1" thickBot="1">
      <c r="P40" s="69"/>
      <c r="Q40" s="68" t="s">
        <v>49</v>
      </c>
      <c r="R40" s="148"/>
      <c r="S40" s="148"/>
      <c r="T40" s="148"/>
      <c r="U40" s="72"/>
      <c r="V40" s="69"/>
      <c r="W40" s="69"/>
      <c r="X40" s="69"/>
      <c r="Y40" s="69"/>
      <c r="Z40" s="70"/>
      <c r="AA40" s="70"/>
      <c r="AB40" s="70"/>
      <c r="AC40" s="70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</row>
    <row r="41" spans="16:55" ht="43.5" customHeight="1" thickBot="1">
      <c r="P41" s="69"/>
      <c r="Q41" s="122" t="s">
        <v>61</v>
      </c>
      <c r="R41" s="147"/>
      <c r="S41" s="147"/>
      <c r="T41" s="147"/>
      <c r="U41" s="72"/>
      <c r="V41" s="69"/>
      <c r="W41" s="69"/>
      <c r="X41" s="69"/>
      <c r="Y41" s="69"/>
      <c r="Z41" s="70"/>
      <c r="AA41" s="70"/>
      <c r="AB41" s="70"/>
      <c r="AC41" s="70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</row>
    <row r="42" spans="16:55">
      <c r="P42" s="69"/>
      <c r="Q42" s="69"/>
      <c r="R42" s="69"/>
      <c r="S42" s="69"/>
      <c r="T42" s="69"/>
      <c r="U42" s="69"/>
      <c r="V42" s="71" t="s">
        <v>34</v>
      </c>
      <c r="W42" s="69"/>
      <c r="X42" s="69"/>
      <c r="Y42" s="69"/>
      <c r="Z42" s="70"/>
      <c r="AA42" s="70"/>
      <c r="AB42" s="70"/>
      <c r="AC42" s="70"/>
      <c r="AD42" s="137" t="s">
        <v>31</v>
      </c>
      <c r="AE42" s="137"/>
      <c r="AF42" s="137"/>
      <c r="AG42" s="72"/>
      <c r="AH42" s="72"/>
      <c r="AI42" s="72"/>
      <c r="AJ42" s="72"/>
      <c r="AK42" s="72"/>
      <c r="AL42" s="72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</row>
    <row r="43" spans="16:55">
      <c r="P43" s="69"/>
      <c r="Q43" s="69"/>
      <c r="R43" s="69"/>
      <c r="S43" s="69"/>
      <c r="T43" s="69"/>
      <c r="U43" s="69"/>
      <c r="V43" s="73"/>
      <c r="W43" s="73"/>
      <c r="X43" s="73"/>
      <c r="Y43" s="74" t="s">
        <v>7</v>
      </c>
      <c r="Z43" s="74" t="s">
        <v>7</v>
      </c>
      <c r="AA43" s="74" t="s">
        <v>7</v>
      </c>
      <c r="AB43" s="74" t="s">
        <v>7</v>
      </c>
      <c r="AC43" s="75"/>
      <c r="AD43" s="138" t="s">
        <v>7</v>
      </c>
      <c r="AE43" s="138"/>
      <c r="AF43" s="138"/>
      <c r="AG43" s="138"/>
      <c r="AH43" s="139" t="s">
        <v>7</v>
      </c>
      <c r="AI43" s="140"/>
      <c r="AJ43" s="140"/>
      <c r="AK43" s="141"/>
      <c r="AL43" s="138" t="s">
        <v>7</v>
      </c>
      <c r="AM43" s="138"/>
      <c r="AN43" s="138"/>
      <c r="AO43" s="138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</row>
    <row r="44" spans="16:55">
      <c r="P44" s="69"/>
      <c r="Q44" s="69"/>
      <c r="R44" s="69"/>
      <c r="S44" s="69"/>
      <c r="T44" s="69"/>
      <c r="U44" s="69"/>
      <c r="V44" s="73"/>
      <c r="W44" s="73"/>
      <c r="X44" s="73"/>
      <c r="Y44" s="76" t="s">
        <v>45</v>
      </c>
      <c r="Z44" s="76" t="s">
        <v>53</v>
      </c>
      <c r="AA44" s="76" t="s">
        <v>52</v>
      </c>
      <c r="AB44" s="76" t="s">
        <v>54</v>
      </c>
      <c r="AC44" s="75"/>
      <c r="AD44" s="142" t="s">
        <v>53</v>
      </c>
      <c r="AE44" s="142"/>
      <c r="AF44" s="142"/>
      <c r="AG44" s="142"/>
      <c r="AH44" s="143" t="s">
        <v>52</v>
      </c>
      <c r="AI44" s="144"/>
      <c r="AJ44" s="144"/>
      <c r="AK44" s="145"/>
      <c r="AL44" s="142" t="s">
        <v>54</v>
      </c>
      <c r="AM44" s="142"/>
      <c r="AN44" s="142"/>
      <c r="AO44" s="142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</row>
    <row r="45" spans="16:55" ht="15">
      <c r="P45" s="69"/>
      <c r="Q45" s="69"/>
      <c r="R45" s="69"/>
      <c r="S45" s="69"/>
      <c r="T45" s="69"/>
      <c r="U45" s="69"/>
      <c r="V45" s="77" t="s">
        <v>17</v>
      </c>
      <c r="W45" s="77"/>
      <c r="X45" s="77"/>
      <c r="Y45" s="77"/>
      <c r="Z45" s="75"/>
      <c r="AA45" s="75"/>
      <c r="AB45" s="75"/>
      <c r="AC45" s="75"/>
      <c r="AD45" s="78" t="s">
        <v>32</v>
      </c>
      <c r="AE45" s="78" t="s">
        <v>1</v>
      </c>
      <c r="AF45" s="78" t="s">
        <v>33</v>
      </c>
      <c r="AG45" s="78" t="s">
        <v>55</v>
      </c>
      <c r="AH45" s="79" t="s">
        <v>32</v>
      </c>
      <c r="AI45" s="80" t="s">
        <v>1</v>
      </c>
      <c r="AJ45" s="80" t="s">
        <v>33</v>
      </c>
      <c r="AK45" s="81" t="s">
        <v>55</v>
      </c>
      <c r="AL45" s="78" t="s">
        <v>32</v>
      </c>
      <c r="AM45" s="78" t="s">
        <v>1</v>
      </c>
      <c r="AN45" s="78" t="s">
        <v>33</v>
      </c>
      <c r="AO45" s="78" t="s">
        <v>55</v>
      </c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</row>
    <row r="46" spans="16:55">
      <c r="P46" s="69"/>
      <c r="Q46" s="69"/>
      <c r="R46" s="69"/>
      <c r="S46" s="69"/>
      <c r="T46" s="69"/>
      <c r="U46" s="69"/>
      <c r="V46" s="82"/>
      <c r="W46" s="123" t="s">
        <v>19</v>
      </c>
      <c r="X46" s="124"/>
      <c r="Y46" s="125">
        <v>100000</v>
      </c>
      <c r="Z46" s="114"/>
      <c r="AA46" s="114"/>
      <c r="AB46" s="114"/>
      <c r="AC46" s="83"/>
      <c r="AD46" s="116"/>
      <c r="AE46" s="114"/>
      <c r="AF46" s="116"/>
      <c r="AG46" s="116"/>
      <c r="AH46" s="118"/>
      <c r="AI46" s="114"/>
      <c r="AJ46" s="116"/>
      <c r="AK46" s="119"/>
      <c r="AL46" s="116"/>
      <c r="AM46" s="114"/>
      <c r="AN46" s="116"/>
      <c r="AO46" s="116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</row>
    <row r="47" spans="16:55" ht="15">
      <c r="P47" s="69"/>
      <c r="Q47" s="69"/>
      <c r="R47" s="69"/>
      <c r="S47" s="69"/>
      <c r="T47" s="69"/>
      <c r="U47" s="69"/>
      <c r="V47" s="126"/>
      <c r="W47" s="126" t="s">
        <v>20</v>
      </c>
      <c r="X47" s="127"/>
      <c r="Y47" s="128">
        <v>50000</v>
      </c>
      <c r="Z47" s="115"/>
      <c r="AA47" s="115"/>
      <c r="AB47" s="115"/>
      <c r="AC47" s="75"/>
      <c r="AD47" s="116"/>
      <c r="AE47" s="115"/>
      <c r="AF47" s="116"/>
      <c r="AG47" s="116"/>
      <c r="AH47" s="118"/>
      <c r="AI47" s="115"/>
      <c r="AJ47" s="116"/>
      <c r="AK47" s="119"/>
      <c r="AL47" s="116"/>
      <c r="AM47" s="115"/>
      <c r="AN47" s="116"/>
      <c r="AO47" s="116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</row>
    <row r="48" spans="16:55" ht="15" thickBot="1">
      <c r="P48" s="69"/>
      <c r="Q48" s="69"/>
      <c r="R48" s="69"/>
      <c r="S48" s="69"/>
      <c r="T48" s="69"/>
      <c r="U48" s="69"/>
      <c r="V48" s="84" t="s">
        <v>21</v>
      </c>
      <c r="W48" s="85"/>
      <c r="X48" s="84"/>
      <c r="Y48" s="86">
        <f>SUM(Y46:Y47)</f>
        <v>150000</v>
      </c>
      <c r="Z48" s="86">
        <f>SUM(Z46:Z47)</f>
        <v>0</v>
      </c>
      <c r="AA48" s="86">
        <f>SUM(AA46:AA47)</f>
        <v>0</v>
      </c>
      <c r="AB48" s="86">
        <f>SUM(AB46:AB47)</f>
        <v>0</v>
      </c>
      <c r="AC48" s="75"/>
      <c r="AD48" s="116"/>
      <c r="AE48" s="114"/>
      <c r="AF48" s="116"/>
      <c r="AG48" s="116"/>
      <c r="AH48" s="118"/>
      <c r="AI48" s="114"/>
      <c r="AJ48" s="116"/>
      <c r="AK48" s="119"/>
      <c r="AL48" s="116"/>
      <c r="AM48" s="114"/>
      <c r="AN48" s="116"/>
      <c r="AO48" s="116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</row>
    <row r="49" spans="16:55" ht="15" thickTop="1">
      <c r="P49" s="72"/>
      <c r="Q49" s="72"/>
      <c r="R49" s="72"/>
      <c r="S49" s="72"/>
      <c r="T49" s="72"/>
      <c r="U49" s="72"/>
      <c r="V49" s="87"/>
      <c r="W49" s="87"/>
      <c r="X49" s="87"/>
      <c r="Y49" s="87"/>
      <c r="Z49" s="88"/>
      <c r="AA49" s="88"/>
      <c r="AB49" s="88"/>
      <c r="AC49" s="83"/>
      <c r="AD49" s="116"/>
      <c r="AE49" s="115"/>
      <c r="AF49" s="116"/>
      <c r="AG49" s="116"/>
      <c r="AH49" s="118"/>
      <c r="AI49" s="115"/>
      <c r="AJ49" s="116"/>
      <c r="AK49" s="119"/>
      <c r="AL49" s="116"/>
      <c r="AM49" s="115"/>
      <c r="AN49" s="116"/>
      <c r="AO49" s="116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69"/>
      <c r="BA49" s="72"/>
      <c r="BB49" s="72"/>
      <c r="BC49" s="72"/>
    </row>
    <row r="50" spans="16:55">
      <c r="P50" s="69"/>
      <c r="Q50" s="69"/>
      <c r="R50" s="69"/>
      <c r="S50" s="69"/>
      <c r="T50" s="69"/>
      <c r="U50" s="69"/>
      <c r="V50" s="77" t="s">
        <v>18</v>
      </c>
      <c r="W50" s="71"/>
      <c r="X50" s="71"/>
      <c r="Y50" s="71"/>
      <c r="Z50" s="88"/>
      <c r="AA50" s="88"/>
      <c r="AB50" s="88"/>
      <c r="AC50" s="75"/>
      <c r="AD50" s="116"/>
      <c r="AE50" s="114"/>
      <c r="AF50" s="116"/>
      <c r="AG50" s="116"/>
      <c r="AH50" s="118"/>
      <c r="AI50" s="114"/>
      <c r="AJ50" s="116"/>
      <c r="AK50" s="119"/>
      <c r="AL50" s="116"/>
      <c r="AM50" s="114"/>
      <c r="AN50" s="116"/>
      <c r="AO50" s="116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72"/>
      <c r="BA50" s="69"/>
      <c r="BB50" s="69"/>
      <c r="BC50" s="69"/>
    </row>
    <row r="51" spans="16:55" ht="15">
      <c r="P51" s="69"/>
      <c r="Q51" s="69"/>
      <c r="R51" s="69"/>
      <c r="S51" s="69"/>
      <c r="T51" s="69"/>
      <c r="U51" s="69"/>
      <c r="V51" s="124"/>
      <c r="W51" s="123" t="s">
        <v>23</v>
      </c>
      <c r="X51" s="124"/>
      <c r="Y51" s="125">
        <v>25000</v>
      </c>
      <c r="Z51" s="114"/>
      <c r="AA51" s="114"/>
      <c r="AB51" s="114"/>
      <c r="AC51" s="83"/>
      <c r="AD51" s="116"/>
      <c r="AE51" s="115"/>
      <c r="AF51" s="116"/>
      <c r="AG51" s="116"/>
      <c r="AH51" s="118"/>
      <c r="AI51" s="115"/>
      <c r="AJ51" s="116"/>
      <c r="AK51" s="119"/>
      <c r="AL51" s="116"/>
      <c r="AM51" s="115"/>
      <c r="AN51" s="116"/>
      <c r="AO51" s="116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</row>
    <row r="52" spans="16:55" ht="15">
      <c r="P52" s="71"/>
      <c r="Q52" s="71"/>
      <c r="R52" s="71"/>
      <c r="S52" s="71"/>
      <c r="T52" s="71"/>
      <c r="U52" s="71"/>
      <c r="V52" s="124"/>
      <c r="W52" s="123" t="s">
        <v>24</v>
      </c>
      <c r="X52" s="124"/>
      <c r="Y52" s="125">
        <v>50000</v>
      </c>
      <c r="Z52" s="114"/>
      <c r="AA52" s="114"/>
      <c r="AB52" s="114"/>
      <c r="AC52" s="83"/>
      <c r="AD52" s="116"/>
      <c r="AE52" s="114"/>
      <c r="AF52" s="116"/>
      <c r="AG52" s="116"/>
      <c r="AH52" s="118"/>
      <c r="AI52" s="114"/>
      <c r="AJ52" s="116"/>
      <c r="AK52" s="119"/>
      <c r="AL52" s="116"/>
      <c r="AM52" s="114"/>
      <c r="AN52" s="116"/>
      <c r="AO52" s="116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69"/>
      <c r="BA52" s="71"/>
      <c r="BB52" s="71"/>
      <c r="BC52" s="71"/>
    </row>
    <row r="53" spans="16:55">
      <c r="P53" s="69"/>
      <c r="Q53" s="69"/>
      <c r="R53" s="69"/>
      <c r="S53" s="69"/>
      <c r="T53" s="69"/>
      <c r="U53" s="69"/>
      <c r="V53" s="124"/>
      <c r="W53" s="123" t="s">
        <v>0</v>
      </c>
      <c r="X53" s="124"/>
      <c r="Y53" s="125">
        <v>50000</v>
      </c>
      <c r="Z53" s="114"/>
      <c r="AA53" s="114"/>
      <c r="AB53" s="114"/>
      <c r="AC53" s="83"/>
      <c r="AD53" s="116"/>
      <c r="AE53" s="115"/>
      <c r="AF53" s="116"/>
      <c r="AG53" s="116"/>
      <c r="AH53" s="118"/>
      <c r="AI53" s="115"/>
      <c r="AJ53" s="116"/>
      <c r="AK53" s="119"/>
      <c r="AL53" s="116"/>
      <c r="AM53" s="115"/>
      <c r="AN53" s="116"/>
      <c r="AO53" s="116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71"/>
      <c r="BA53" s="69"/>
      <c r="BB53" s="69"/>
      <c r="BC53" s="69"/>
    </row>
    <row r="54" spans="16:55" ht="15">
      <c r="P54" s="69"/>
      <c r="Q54" s="69"/>
      <c r="R54" s="69"/>
      <c r="S54" s="69"/>
      <c r="T54" s="69"/>
      <c r="U54" s="69"/>
      <c r="V54" s="127"/>
      <c r="W54" s="126" t="s">
        <v>50</v>
      </c>
      <c r="X54" s="127"/>
      <c r="Y54" s="128">
        <v>25000</v>
      </c>
      <c r="Z54" s="115"/>
      <c r="AA54" s="115"/>
      <c r="AB54" s="128" t="s">
        <v>51</v>
      </c>
      <c r="AC54" s="83"/>
      <c r="AD54" s="116"/>
      <c r="AE54" s="114"/>
      <c r="AF54" s="116"/>
      <c r="AG54" s="116"/>
      <c r="AH54" s="118"/>
      <c r="AI54" s="114"/>
      <c r="AJ54" s="116"/>
      <c r="AK54" s="119"/>
      <c r="AL54" s="116"/>
      <c r="AM54" s="114"/>
      <c r="AN54" s="116"/>
      <c r="AO54" s="116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</row>
    <row r="55" spans="16:55" ht="15" thickBot="1">
      <c r="P55" s="69"/>
      <c r="Q55" s="69"/>
      <c r="R55" s="69"/>
      <c r="S55" s="69"/>
      <c r="T55" s="69"/>
      <c r="U55" s="69"/>
      <c r="V55" s="84" t="s">
        <v>22</v>
      </c>
      <c r="W55" s="85"/>
      <c r="X55" s="84"/>
      <c r="Y55" s="86">
        <f>SUM(Y51:Y54)</f>
        <v>150000</v>
      </c>
      <c r="Z55" s="86">
        <f>SUM(Z51:Z54)</f>
        <v>0</v>
      </c>
      <c r="AA55" s="86">
        <f>SUM(AA51:AA54)</f>
        <v>0</v>
      </c>
      <c r="AB55" s="86">
        <f>SUM(AB51:AB54)</f>
        <v>0</v>
      </c>
      <c r="AC55" s="83"/>
      <c r="AD55" s="117"/>
      <c r="AE55" s="115"/>
      <c r="AF55" s="117"/>
      <c r="AG55" s="117"/>
      <c r="AH55" s="120"/>
      <c r="AI55" s="115"/>
      <c r="AJ55" s="117"/>
      <c r="AK55" s="121"/>
      <c r="AL55" s="117"/>
      <c r="AM55" s="115"/>
      <c r="AN55" s="117"/>
      <c r="AO55" s="117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</row>
    <row r="56" spans="16:55" ht="15" thickTop="1">
      <c r="P56" s="69"/>
      <c r="Q56" s="69"/>
      <c r="R56" s="69"/>
      <c r="S56" s="69"/>
      <c r="T56" s="69"/>
      <c r="U56" s="69"/>
      <c r="V56" s="87"/>
      <c r="W56" s="72"/>
      <c r="X56" s="87"/>
      <c r="Y56" s="87"/>
      <c r="Z56" s="88"/>
      <c r="AA56" s="88"/>
      <c r="AB56" s="88"/>
      <c r="AC56" s="83"/>
      <c r="AD56" s="89" t="s">
        <v>35</v>
      </c>
      <c r="AE56" s="90">
        <f>SUM(AE46:AE55)</f>
        <v>0</v>
      </c>
      <c r="AF56" s="91"/>
      <c r="AG56" s="91"/>
      <c r="AH56" s="92" t="s">
        <v>35</v>
      </c>
      <c r="AI56" s="90">
        <f>SUM(AI46:AI55)</f>
        <v>0</v>
      </c>
      <c r="AJ56" s="91"/>
      <c r="AK56" s="93"/>
      <c r="AL56" s="89" t="s">
        <v>35</v>
      </c>
      <c r="AM56" s="90">
        <f>SUM(AM46:AM55)</f>
        <v>0</v>
      </c>
      <c r="AN56" s="91"/>
      <c r="AO56" s="91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</row>
    <row r="57" spans="16:55" ht="15" thickBot="1">
      <c r="P57" s="69"/>
      <c r="Q57" s="69"/>
      <c r="R57" s="69"/>
      <c r="S57" s="69"/>
      <c r="T57" s="69"/>
      <c r="U57" s="69"/>
      <c r="V57" s="94" t="s">
        <v>37</v>
      </c>
      <c r="W57" s="94"/>
      <c r="X57" s="94"/>
      <c r="Y57" s="95">
        <f>Y48-Y55</f>
        <v>0</v>
      </c>
      <c r="Z57" s="95">
        <f>Z48-Z55</f>
        <v>0</v>
      </c>
      <c r="AA57" s="95">
        <f>AA48-AA55</f>
        <v>0</v>
      </c>
      <c r="AB57" s="95">
        <f>AB48-AB55</f>
        <v>0</v>
      </c>
      <c r="AC57" s="75"/>
      <c r="AD57" s="96" t="s">
        <v>36</v>
      </c>
      <c r="AE57" s="97">
        <f>SUM(SUMIF(AG46:AG55,$AZ$38,AE46:AE55),SUMIF(AG46:AG55,$AZ$39,AE46:AE55))</f>
        <v>0</v>
      </c>
      <c r="AF57" s="85"/>
      <c r="AG57" s="85"/>
      <c r="AH57" s="98" t="s">
        <v>36</v>
      </c>
      <c r="AI57" s="97">
        <f>SUM(SUMIF(AK46:AK55,$AZ$38,AI46:AI55),SUMIF(AK46:AK55,$AZ$39,AI46:AI55))</f>
        <v>0</v>
      </c>
      <c r="AJ57" s="85"/>
      <c r="AK57" s="99"/>
      <c r="AL57" s="96" t="s">
        <v>36</v>
      </c>
      <c r="AM57" s="97">
        <f>SUM(SUMIF(AO46:AO55,$AZ$38,AM46:AM55),SUMIF(AO46:AO55,$AZ$39,AM46:AM55))</f>
        <v>0</v>
      </c>
      <c r="AN57" s="85"/>
      <c r="AO57" s="85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</row>
    <row r="58" spans="16:55" ht="16" thickTop="1" thickBot="1">
      <c r="P58" s="69"/>
      <c r="Q58" s="69"/>
      <c r="R58" s="69"/>
      <c r="S58" s="69"/>
      <c r="T58" s="69"/>
      <c r="U58" s="69"/>
      <c r="V58" s="100" t="s">
        <v>11</v>
      </c>
      <c r="W58" s="100"/>
      <c r="X58" s="100"/>
      <c r="Y58" s="101">
        <f>(Y48-Y55)/Y48</f>
        <v>0</v>
      </c>
      <c r="Z58" s="101" t="e">
        <f>(Z48-Z55)/Z48</f>
        <v>#DIV/0!</v>
      </c>
      <c r="AA58" s="101" t="e">
        <f>(AA48-AA55)/AA48</f>
        <v>#DIV/0!</v>
      </c>
      <c r="AB58" s="101" t="e">
        <f>(AB48-AB55)/AB48</f>
        <v>#DIV/0!</v>
      </c>
      <c r="AC58" s="75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</row>
    <row r="59" spans="16:55">
      <c r="P59" s="69"/>
      <c r="Q59" s="69"/>
      <c r="R59" s="69"/>
      <c r="S59" s="69"/>
      <c r="T59" s="69"/>
      <c r="U59" s="69"/>
      <c r="V59" s="71"/>
      <c r="W59" s="71"/>
      <c r="X59" s="71"/>
      <c r="Y59" s="71"/>
      <c r="Z59" s="75"/>
      <c r="AA59" s="75"/>
      <c r="AB59" s="75"/>
      <c r="AC59" s="75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</row>
    <row r="60" spans="16:55" ht="16.5" customHeight="1">
      <c r="P60" s="69"/>
      <c r="Q60" s="69"/>
      <c r="R60" s="69"/>
      <c r="S60" s="69"/>
      <c r="T60" s="69"/>
      <c r="U60" s="69"/>
      <c r="V60" s="102" t="s">
        <v>25</v>
      </c>
      <c r="W60" s="102"/>
      <c r="X60" s="71"/>
      <c r="Y60" s="71"/>
      <c r="Z60" s="75"/>
      <c r="AA60" s="75"/>
      <c r="AB60" s="75"/>
      <c r="AC60" s="75"/>
      <c r="AD60" s="135" t="s">
        <v>56</v>
      </c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</row>
    <row r="61" spans="16:55">
      <c r="P61" s="69"/>
      <c r="Q61" s="69"/>
      <c r="R61" s="69"/>
      <c r="S61" s="69"/>
      <c r="T61" s="69"/>
      <c r="U61" s="69"/>
      <c r="V61" s="102" t="s">
        <v>47</v>
      </c>
      <c r="W61" s="102"/>
      <c r="X61" s="71"/>
      <c r="Y61" s="71"/>
      <c r="Z61" s="75"/>
      <c r="AA61" s="75"/>
      <c r="AB61" s="75"/>
      <c r="AC61" s="7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</row>
    <row r="62" spans="16:55">
      <c r="P62" s="69"/>
      <c r="Q62" s="69"/>
      <c r="R62" s="69"/>
      <c r="S62" s="69"/>
      <c r="T62" s="102"/>
      <c r="U62" s="102"/>
      <c r="V62" s="102" t="s">
        <v>48</v>
      </c>
      <c r="W62" s="102"/>
      <c r="X62" s="71"/>
      <c r="Y62" s="71"/>
      <c r="Z62" s="75"/>
      <c r="AA62" s="75"/>
      <c r="AB62" s="75"/>
      <c r="AC62" s="7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</row>
    <row r="63" spans="16:55">
      <c r="P63" s="69"/>
      <c r="Q63" s="69"/>
      <c r="R63" s="69"/>
      <c r="S63" s="69"/>
      <c r="T63" s="69"/>
      <c r="U63" s="69"/>
      <c r="V63" s="110" t="s">
        <v>60</v>
      </c>
      <c r="W63" s="111"/>
      <c r="X63" s="111"/>
      <c r="Y63" s="111"/>
      <c r="Z63" s="112"/>
      <c r="AA63" s="112"/>
      <c r="AB63" s="75"/>
      <c r="AC63" s="75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</row>
    <row r="64" spans="16:55">
      <c r="P64" s="69"/>
      <c r="Q64" s="69"/>
      <c r="R64" s="69"/>
      <c r="S64" s="69"/>
      <c r="T64" s="69"/>
      <c r="U64" s="69"/>
      <c r="V64" s="71"/>
      <c r="W64" s="71"/>
      <c r="X64" s="71"/>
      <c r="Y64" s="71"/>
      <c r="Z64" s="75"/>
      <c r="AA64" s="75"/>
      <c r="AB64" s="75"/>
      <c r="AC64" s="75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</row>
    <row r="65" spans="16:55">
      <c r="P65" s="69"/>
      <c r="Q65" s="69"/>
      <c r="R65" s="69"/>
      <c r="S65" s="69"/>
      <c r="T65" s="69"/>
      <c r="U65" s="69"/>
      <c r="V65" s="71"/>
      <c r="W65" s="71"/>
      <c r="X65" s="71"/>
      <c r="Y65" s="71"/>
      <c r="Z65" s="75"/>
      <c r="AA65" s="75"/>
      <c r="AB65" s="75"/>
      <c r="AC65" s="75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</row>
    <row r="66" spans="16:55">
      <c r="P66" s="69"/>
      <c r="Q66" s="69"/>
      <c r="R66" s="69"/>
      <c r="S66" s="69"/>
      <c r="T66" s="69"/>
      <c r="U66" s="69"/>
      <c r="V66" s="71"/>
      <c r="W66" s="71"/>
      <c r="X66" s="71"/>
      <c r="Y66" s="71"/>
      <c r="Z66" s="75"/>
      <c r="AA66" s="75"/>
      <c r="AB66" s="75"/>
      <c r="AC66" s="75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</row>
    <row r="67" spans="16:55" hidden="1">
      <c r="P67" s="69"/>
      <c r="Q67" s="69"/>
      <c r="R67" s="69"/>
      <c r="S67" s="69"/>
      <c r="T67" s="69"/>
      <c r="U67" s="69"/>
      <c r="V67" s="103" t="s">
        <v>26</v>
      </c>
      <c r="W67" s="103"/>
      <c r="X67" s="103"/>
      <c r="Y67" s="103"/>
      <c r="Z67" s="104" t="str">
        <f>CONCATENATE("FY ",Z44)</f>
        <v>FY Prior</v>
      </c>
      <c r="AA67" s="104" t="str">
        <f>CONCATENATE("FY ",AA44)</f>
        <v>FY Current</v>
      </c>
      <c r="AB67" s="104" t="str">
        <f>CONCATENATE("FY ",AB44)</f>
        <v>FY Next</v>
      </c>
      <c r="AC67" s="75"/>
      <c r="AD67" s="69"/>
      <c r="AE67" s="69"/>
      <c r="AF67" s="69"/>
      <c r="AG67" s="69"/>
      <c r="AH67" s="105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</row>
    <row r="68" spans="16:55" hidden="1">
      <c r="P68" s="69"/>
      <c r="Q68" s="69"/>
      <c r="R68" s="69"/>
      <c r="S68" s="69"/>
      <c r="T68" s="69"/>
      <c r="U68" s="69"/>
      <c r="V68" s="106"/>
      <c r="W68" s="106" t="s">
        <v>27</v>
      </c>
      <c r="X68" s="107"/>
      <c r="Y68" s="107"/>
      <c r="Z68" s="108">
        <v>0</v>
      </c>
      <c r="AA68" s="108">
        <v>2000</v>
      </c>
      <c r="AB68" s="108">
        <v>2000</v>
      </c>
      <c r="AC68" s="75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</row>
    <row r="69" spans="16:55" hidden="1">
      <c r="P69" s="69"/>
      <c r="Q69" s="69"/>
      <c r="R69" s="69"/>
      <c r="S69" s="69"/>
      <c r="T69" s="69"/>
      <c r="U69" s="69"/>
      <c r="V69" s="107"/>
      <c r="W69" s="106" t="str">
        <f>CONCATENATE("% To Be Paid By ",R37)</f>
        <v xml:space="preserve">% To Be Paid By </v>
      </c>
      <c r="X69" s="107"/>
      <c r="Y69" s="107"/>
      <c r="Z69" s="109">
        <v>0</v>
      </c>
      <c r="AA69" s="109">
        <v>0.6</v>
      </c>
      <c r="AB69" s="109">
        <v>0.4</v>
      </c>
      <c r="AC69" s="75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</row>
    <row r="70" spans="16:55" hidden="1">
      <c r="P70" s="69"/>
      <c r="Q70" s="69"/>
      <c r="R70" s="69"/>
      <c r="S70" s="69"/>
      <c r="T70" s="69"/>
      <c r="U70" s="69"/>
      <c r="V70" s="106"/>
      <c r="W70" s="106" t="str">
        <f>CONCATENATE("Estimated Cost To ",R37)</f>
        <v xml:space="preserve">Estimated Cost To </v>
      </c>
      <c r="X70" s="106"/>
      <c r="Y70" s="106"/>
      <c r="Z70" s="108">
        <f>Z68*Z69</f>
        <v>0</v>
      </c>
      <c r="AA70" s="108">
        <f>AA68*AA69</f>
        <v>1200</v>
      </c>
      <c r="AB70" s="108">
        <f>AB68*AB69</f>
        <v>800</v>
      </c>
      <c r="AC70" s="70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</row>
    <row r="71" spans="16:55"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70"/>
      <c r="AA71" s="70"/>
      <c r="AB71" s="70"/>
      <c r="AC71" s="70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</row>
    <row r="72" spans="16:55"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70"/>
      <c r="AA72" s="70"/>
      <c r="AB72" s="70"/>
      <c r="AC72" s="70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</row>
    <row r="73" spans="16:55"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70"/>
      <c r="AA73" s="70"/>
      <c r="AB73" s="70"/>
      <c r="AC73" s="70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</row>
    <row r="74" spans="16:55"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70"/>
      <c r="AA74" s="70"/>
      <c r="AB74" s="70"/>
      <c r="AC74" s="70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</row>
    <row r="75" spans="16:55"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70"/>
      <c r="AA75" s="70"/>
      <c r="AB75" s="70"/>
      <c r="AC75" s="70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</row>
    <row r="76" spans="16:55"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70"/>
      <c r="AA76" s="70"/>
      <c r="AB76" s="70"/>
      <c r="AC76" s="70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</row>
    <row r="77" spans="16:55"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70"/>
      <c r="AA77" s="70"/>
      <c r="AB77" s="70"/>
      <c r="AC77" s="70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</row>
    <row r="78" spans="16:55"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</row>
    <row r="79" spans="16:55"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70"/>
      <c r="AA79" s="70"/>
      <c r="AB79" s="70"/>
      <c r="AC79" s="70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</row>
    <row r="80" spans="16:55"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70"/>
      <c r="AA80" s="70"/>
      <c r="AB80" s="70"/>
      <c r="AC80" s="70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</row>
    <row r="81" spans="16:55"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70"/>
      <c r="AA81" s="70"/>
      <c r="AB81" s="70"/>
      <c r="AC81" s="70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</row>
    <row r="82" spans="16:55"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70"/>
      <c r="AA82" s="70"/>
      <c r="AB82" s="70"/>
      <c r="AC82" s="70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</row>
    <row r="83" spans="16:55"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70"/>
      <c r="AA83" s="70"/>
      <c r="AB83" s="70"/>
      <c r="AC83" s="70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</row>
    <row r="84" spans="16:55"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70"/>
      <c r="AA84" s="70"/>
      <c r="AB84" s="70"/>
      <c r="AC84" s="70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</row>
    <row r="85" spans="16:55"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70"/>
      <c r="AA85" s="70"/>
      <c r="AB85" s="70"/>
      <c r="AC85" s="70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</row>
    <row r="86" spans="16:55"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70"/>
      <c r="AA86" s="70"/>
      <c r="AB86" s="70"/>
      <c r="AC86" s="70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</row>
    <row r="87" spans="16:55"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70"/>
      <c r="AA87" s="70"/>
      <c r="AB87" s="70"/>
      <c r="AC87" s="70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</row>
    <row r="88" spans="16:55"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70"/>
      <c r="AA88" s="70"/>
      <c r="AB88" s="70"/>
      <c r="AC88" s="70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</row>
    <row r="89" spans="16:5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70"/>
      <c r="AA89" s="70"/>
      <c r="AB89" s="70"/>
      <c r="AC89" s="70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</row>
    <row r="90" spans="16:5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70"/>
      <c r="AA90" s="70"/>
      <c r="AB90" s="70"/>
      <c r="AC90" s="70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</row>
    <row r="91" spans="16:5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70"/>
      <c r="AA91" s="70"/>
      <c r="AB91" s="70"/>
      <c r="AC91" s="70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</row>
    <row r="92" spans="16:5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70"/>
      <c r="AA92" s="70"/>
      <c r="AB92" s="70"/>
      <c r="AC92" s="70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</row>
    <row r="93" spans="16:5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70"/>
      <c r="AA93" s="70"/>
      <c r="AB93" s="70"/>
      <c r="AC93" s="70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</row>
    <row r="94" spans="16:5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70"/>
      <c r="AA94" s="70"/>
      <c r="AB94" s="70"/>
      <c r="AC94" s="70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</row>
    <row r="95" spans="16:5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70"/>
      <c r="AA95" s="70"/>
      <c r="AB95" s="70"/>
      <c r="AC95" s="70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</row>
    <row r="96" spans="16:5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70"/>
      <c r="AA96" s="70"/>
      <c r="AB96" s="70"/>
      <c r="AC96" s="70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</row>
    <row r="97" spans="16:5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70"/>
      <c r="AA97" s="70"/>
      <c r="AB97" s="70"/>
      <c r="AC97" s="70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</row>
    <row r="98" spans="16:5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70"/>
      <c r="AA98" s="70"/>
      <c r="AB98" s="70"/>
      <c r="AC98" s="70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</row>
    <row r="99" spans="16:5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70"/>
      <c r="AA99" s="70"/>
      <c r="AB99" s="70"/>
      <c r="AC99" s="70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</row>
    <row r="100" spans="16:5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70"/>
      <c r="AA100" s="70"/>
      <c r="AB100" s="70"/>
      <c r="AC100" s="70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</row>
    <row r="101" spans="16:5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70"/>
      <c r="AA101" s="70"/>
      <c r="AB101" s="70"/>
      <c r="AC101" s="70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</row>
    <row r="102" spans="16:5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70"/>
      <c r="AA102" s="70"/>
      <c r="AB102" s="70"/>
      <c r="AC102" s="70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</row>
    <row r="103" spans="16:5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70"/>
      <c r="AA103" s="70"/>
      <c r="AB103" s="70"/>
      <c r="AC103" s="70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</row>
    <row r="104" spans="16:5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70"/>
      <c r="AA104" s="70"/>
      <c r="AB104" s="70"/>
      <c r="AC104" s="70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</row>
    <row r="105" spans="16:5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70"/>
      <c r="AA105" s="70"/>
      <c r="AB105" s="70"/>
      <c r="AC105" s="70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</row>
    <row r="106" spans="16:5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70"/>
      <c r="AA106" s="70"/>
      <c r="AB106" s="70"/>
      <c r="AC106" s="70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</row>
    <row r="107" spans="16:5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70"/>
      <c r="AA107" s="70"/>
      <c r="AB107" s="70"/>
      <c r="AC107" s="70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</row>
    <row r="108" spans="16:5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70"/>
      <c r="AA108" s="70"/>
      <c r="AB108" s="70"/>
      <c r="AC108" s="70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</row>
    <row r="109" spans="16:5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70"/>
      <c r="AA109" s="70"/>
      <c r="AB109" s="70"/>
      <c r="AC109" s="70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</row>
    <row r="110" spans="16:5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70"/>
      <c r="AA110" s="70"/>
      <c r="AB110" s="70"/>
      <c r="AC110" s="70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</row>
    <row r="111" spans="16:5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70"/>
      <c r="AA111" s="70"/>
      <c r="AB111" s="70"/>
      <c r="AC111" s="70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</row>
    <row r="112" spans="16:5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70"/>
      <c r="AA112" s="70"/>
      <c r="AB112" s="70"/>
      <c r="AC112" s="70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</row>
    <row r="113" spans="16:5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70"/>
      <c r="AA113" s="70"/>
      <c r="AB113" s="70"/>
      <c r="AC113" s="70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</row>
  </sheetData>
  <protectedRanges>
    <protectedRange password="DF5A" sqref="R37:R41" name="Organizational Information"/>
    <protectedRange password="DF5A" sqref="Z46:AB47 Z51:AB54" name="Operating Budget Information"/>
    <protectedRange password="DF5A" sqref="AD46:AO55" name="Top 10 Sources of Funding"/>
  </protectedRanges>
  <customSheetViews>
    <customSheetView guid="{1FF0B1DC-14C5-D342-BD34-50EB251E3F7E}" scale="80" hiddenRows="1" hiddenColumns="1" topLeftCell="Q35">
      <selection activeCell="Q42" sqref="Q42"/>
      <pageSetup orientation="portrait"/>
    </customSheetView>
    <customSheetView guid="{BD67E12B-FC44-EE46-895B-4F8ECC005F8C}" scale="80" hiddenRows="1" hiddenColumns="1" topLeftCell="Q1">
      <selection activeCell="AA63" sqref="AA63"/>
      <pageSetup orientation="portrait"/>
    </customSheetView>
  </customSheetViews>
  <mergeCells count="20">
    <mergeCell ref="B7:B9"/>
    <mergeCell ref="B15:B16"/>
    <mergeCell ref="B23:B24"/>
    <mergeCell ref="J4:L4"/>
    <mergeCell ref="B11:B13"/>
    <mergeCell ref="B18:B21"/>
    <mergeCell ref="AD60:AO62"/>
    <mergeCell ref="R30:W34"/>
    <mergeCell ref="AD42:AF42"/>
    <mergeCell ref="AD43:AG43"/>
    <mergeCell ref="AH43:AK43"/>
    <mergeCell ref="AL43:AO43"/>
    <mergeCell ref="AD44:AG44"/>
    <mergeCell ref="AH44:AK44"/>
    <mergeCell ref="AL44:AO44"/>
    <mergeCell ref="R37:T37"/>
    <mergeCell ref="R38:T38"/>
    <mergeCell ref="R39:T39"/>
    <mergeCell ref="R40:T40"/>
    <mergeCell ref="R41:T41"/>
  </mergeCells>
  <conditionalFormatting sqref="E7">
    <cfRule type="cellIs" dxfId="125" priority="125" operator="lessThan">
      <formula>$J$7</formula>
    </cfRule>
    <cfRule type="cellIs" dxfId="124" priority="126" operator="equal">
      <formula>$J$7</formula>
    </cfRule>
    <cfRule type="cellIs" dxfId="123" priority="127" operator="greaterThan">
      <formula>$J$7</formula>
    </cfRule>
  </conditionalFormatting>
  <conditionalFormatting sqref="F7">
    <cfRule type="cellIs" dxfId="122" priority="122" operator="lessThan">
      <formula>$K$7</formula>
    </cfRule>
    <cfRule type="cellIs" dxfId="121" priority="123" operator="equal">
      <formula>$K$7</formula>
    </cfRule>
    <cfRule type="cellIs" dxfId="120" priority="124" operator="greaterThan">
      <formula>$K$7</formula>
    </cfRule>
  </conditionalFormatting>
  <conditionalFormatting sqref="G7">
    <cfRule type="cellIs" dxfId="119" priority="119" operator="lessThan">
      <formula>$L$7</formula>
    </cfRule>
    <cfRule type="cellIs" dxfId="118" priority="120" operator="equal">
      <formula>$L$7</formula>
    </cfRule>
    <cfRule type="cellIs" dxfId="117" priority="121" operator="greaterThan">
      <formula>$L$7</formula>
    </cfRule>
  </conditionalFormatting>
  <conditionalFormatting sqref="E8">
    <cfRule type="cellIs" dxfId="116" priority="116" operator="lessThan">
      <formula>$J$8</formula>
    </cfRule>
    <cfRule type="cellIs" dxfId="115" priority="117" operator="equal">
      <formula>$J$8</formula>
    </cfRule>
    <cfRule type="cellIs" dxfId="114" priority="118" operator="greaterThan">
      <formula>$J$8</formula>
    </cfRule>
  </conditionalFormatting>
  <conditionalFormatting sqref="F8">
    <cfRule type="cellIs" dxfId="113" priority="113" operator="lessThan">
      <formula>$K$8</formula>
    </cfRule>
    <cfRule type="cellIs" dxfId="112" priority="114" operator="equal">
      <formula>$K$8</formula>
    </cfRule>
    <cfRule type="cellIs" dxfId="111" priority="115" operator="greaterThan">
      <formula>$K$8</formula>
    </cfRule>
  </conditionalFormatting>
  <conditionalFormatting sqref="G8">
    <cfRule type="cellIs" dxfId="110" priority="110" operator="lessThan">
      <formula>$L$8</formula>
    </cfRule>
    <cfRule type="cellIs" dxfId="109" priority="111" operator="equal">
      <formula>$L$8</formula>
    </cfRule>
    <cfRule type="cellIs" dxfId="108" priority="112" operator="greaterThan">
      <formula>$L$8</formula>
    </cfRule>
  </conditionalFormatting>
  <conditionalFormatting sqref="E9">
    <cfRule type="cellIs" dxfId="107" priority="107" operator="lessThan">
      <formula>$J$9</formula>
    </cfRule>
    <cfRule type="cellIs" dxfId="106" priority="108" operator="equal">
      <formula>$J$9</formula>
    </cfRule>
    <cfRule type="cellIs" dxfId="105" priority="109" operator="greaterThan">
      <formula>$J$9</formula>
    </cfRule>
  </conditionalFormatting>
  <conditionalFormatting sqref="F9">
    <cfRule type="cellIs" dxfId="104" priority="104" operator="lessThan">
      <formula>$K$9</formula>
    </cfRule>
    <cfRule type="cellIs" dxfId="103" priority="105" operator="equal">
      <formula>$K$9</formula>
    </cfRule>
    <cfRule type="cellIs" dxfId="102" priority="106" operator="greaterThan">
      <formula>$K$9</formula>
    </cfRule>
  </conditionalFormatting>
  <conditionalFormatting sqref="G9">
    <cfRule type="cellIs" dxfId="101" priority="101" operator="lessThan">
      <formula>$L$9</formula>
    </cfRule>
    <cfRule type="cellIs" dxfId="100" priority="102" operator="equal">
      <formula>$L$9</formula>
    </cfRule>
    <cfRule type="cellIs" dxfId="99" priority="103" operator="greaterThan">
      <formula>$L$9</formula>
    </cfRule>
  </conditionalFormatting>
  <conditionalFormatting sqref="E11">
    <cfRule type="cellIs" dxfId="98" priority="98" operator="lessThan">
      <formula>$J$11</formula>
    </cfRule>
    <cfRule type="cellIs" dxfId="97" priority="99" operator="equal">
      <formula>$J$11</formula>
    </cfRule>
    <cfRule type="cellIs" dxfId="96" priority="100" operator="greaterThan">
      <formula>$J$11</formula>
    </cfRule>
  </conditionalFormatting>
  <conditionalFormatting sqref="F11">
    <cfRule type="cellIs" dxfId="95" priority="95" operator="lessThan">
      <formula>$K$11</formula>
    </cfRule>
    <cfRule type="cellIs" dxfId="94" priority="96" operator="equal">
      <formula>$K$11</formula>
    </cfRule>
    <cfRule type="cellIs" dxfId="93" priority="97" operator="greaterThan">
      <formula>$K$11</formula>
    </cfRule>
  </conditionalFormatting>
  <conditionalFormatting sqref="G11">
    <cfRule type="cellIs" dxfId="92" priority="92" operator="lessThan">
      <formula>$L$11</formula>
    </cfRule>
    <cfRule type="cellIs" dxfId="91" priority="93" operator="equal">
      <formula>$L$11</formula>
    </cfRule>
    <cfRule type="cellIs" dxfId="90" priority="94" operator="greaterThan">
      <formula>$L$11</formula>
    </cfRule>
  </conditionalFormatting>
  <conditionalFormatting sqref="E12">
    <cfRule type="cellIs" dxfId="89" priority="89" operator="lessThan">
      <formula>$J$12</formula>
    </cfRule>
    <cfRule type="cellIs" dxfId="88" priority="90" operator="equal">
      <formula>$J$12</formula>
    </cfRule>
    <cfRule type="cellIs" dxfId="87" priority="91" operator="greaterThan">
      <formula>$J$12</formula>
    </cfRule>
  </conditionalFormatting>
  <conditionalFormatting sqref="F12">
    <cfRule type="cellIs" dxfId="86" priority="86" operator="lessThan">
      <formula>$K$12</formula>
    </cfRule>
    <cfRule type="cellIs" dxfId="85" priority="87" operator="equal">
      <formula>$K$12</formula>
    </cfRule>
    <cfRule type="cellIs" dxfId="84" priority="88" operator="greaterThan">
      <formula>$K$12</formula>
    </cfRule>
  </conditionalFormatting>
  <conditionalFormatting sqref="G12">
    <cfRule type="cellIs" dxfId="83" priority="83" operator="lessThan">
      <formula>$L$12</formula>
    </cfRule>
    <cfRule type="cellIs" dxfId="82" priority="84" operator="equal">
      <formula>$L$12</formula>
    </cfRule>
    <cfRule type="cellIs" dxfId="81" priority="85" operator="greaterThan">
      <formula>$L$12</formula>
    </cfRule>
  </conditionalFormatting>
  <conditionalFormatting sqref="E13">
    <cfRule type="cellIs" dxfId="80" priority="80" operator="lessThan">
      <formula>$J$13</formula>
    </cfRule>
    <cfRule type="cellIs" dxfId="79" priority="81" operator="equal">
      <formula>$J$13</formula>
    </cfRule>
    <cfRule type="cellIs" dxfId="78" priority="82" operator="greaterThan">
      <formula>$J$13</formula>
    </cfRule>
  </conditionalFormatting>
  <conditionalFormatting sqref="F13">
    <cfRule type="cellIs" dxfId="77" priority="76" operator="lessThan">
      <formula>$K$13</formula>
    </cfRule>
    <cfRule type="cellIs" dxfId="76" priority="78" operator="equal">
      <formula>$K$13</formula>
    </cfRule>
    <cfRule type="cellIs" dxfId="75" priority="79" operator="greaterThan">
      <formula>$K$13</formula>
    </cfRule>
  </conditionalFormatting>
  <conditionalFormatting sqref="G13">
    <cfRule type="cellIs" dxfId="74" priority="73" operator="lessThan">
      <formula>$L$13</formula>
    </cfRule>
    <cfRule type="cellIs" dxfId="73" priority="74" operator="equal">
      <formula>$L$13</formula>
    </cfRule>
    <cfRule type="cellIs" dxfId="72" priority="75" operator="greaterThan">
      <formula>$L$13</formula>
    </cfRule>
  </conditionalFormatting>
  <conditionalFormatting sqref="E15">
    <cfRule type="cellIs" dxfId="71" priority="70" operator="lessThan">
      <formula>$J$15</formula>
    </cfRule>
    <cfRule type="cellIs" dxfId="70" priority="71" operator="equal">
      <formula>$J$15</formula>
    </cfRule>
    <cfRule type="cellIs" dxfId="69" priority="72" operator="greaterThan">
      <formula>$J$15</formula>
    </cfRule>
  </conditionalFormatting>
  <conditionalFormatting sqref="F15">
    <cfRule type="cellIs" dxfId="68" priority="67" operator="lessThan">
      <formula>$K$15</formula>
    </cfRule>
    <cfRule type="cellIs" dxfId="67" priority="68" operator="equal">
      <formula>$K$15</formula>
    </cfRule>
    <cfRule type="cellIs" dxfId="66" priority="69" operator="greaterThan">
      <formula>$K$15</formula>
    </cfRule>
  </conditionalFormatting>
  <conditionalFormatting sqref="G15">
    <cfRule type="cellIs" dxfId="65" priority="64" operator="lessThan">
      <formula>$L$15</formula>
    </cfRule>
    <cfRule type="cellIs" dxfId="64" priority="65" operator="equal">
      <formula>$L$15</formula>
    </cfRule>
    <cfRule type="cellIs" dxfId="63" priority="66" operator="greaterThan">
      <formula>$L$15</formula>
    </cfRule>
  </conditionalFormatting>
  <conditionalFormatting sqref="E16">
    <cfRule type="cellIs" dxfId="62" priority="61" operator="lessThan">
      <formula>$J$16</formula>
    </cfRule>
    <cfRule type="cellIs" dxfId="61" priority="62" operator="equal">
      <formula>$J$16</formula>
    </cfRule>
    <cfRule type="cellIs" dxfId="60" priority="63" operator="greaterThan">
      <formula>$J$16</formula>
    </cfRule>
  </conditionalFormatting>
  <conditionalFormatting sqref="F16">
    <cfRule type="cellIs" dxfId="59" priority="58" operator="lessThan">
      <formula>$K$16</formula>
    </cfRule>
    <cfRule type="cellIs" dxfId="58" priority="59" operator="equal">
      <formula>$K$16</formula>
    </cfRule>
    <cfRule type="cellIs" dxfId="57" priority="60" operator="greaterThan">
      <formula>$K$16</formula>
    </cfRule>
  </conditionalFormatting>
  <conditionalFormatting sqref="G16">
    <cfRule type="cellIs" dxfId="56" priority="55" operator="lessThan">
      <formula>$L$16</formula>
    </cfRule>
    <cfRule type="cellIs" dxfId="55" priority="56" operator="equal">
      <formula>$L$16</formula>
    </cfRule>
    <cfRule type="cellIs" dxfId="54" priority="57" operator="greaterThan">
      <formula>$L$16</formula>
    </cfRule>
  </conditionalFormatting>
  <conditionalFormatting sqref="E18">
    <cfRule type="cellIs" dxfId="53" priority="52" operator="lessThan">
      <formula>$J$18</formula>
    </cfRule>
    <cfRule type="cellIs" dxfId="52" priority="53" operator="equal">
      <formula>$J$18</formula>
    </cfRule>
    <cfRule type="cellIs" dxfId="51" priority="54" operator="greaterThan">
      <formula>$J$18</formula>
    </cfRule>
  </conditionalFormatting>
  <conditionalFormatting sqref="F18">
    <cfRule type="cellIs" dxfId="50" priority="49" operator="lessThan">
      <formula>$K$18</formula>
    </cfRule>
    <cfRule type="cellIs" dxfId="49" priority="50" operator="equal">
      <formula>$K$18</formula>
    </cfRule>
    <cfRule type="cellIs" dxfId="48" priority="51" operator="greaterThan">
      <formula>$K$18</formula>
    </cfRule>
  </conditionalFormatting>
  <conditionalFormatting sqref="G18">
    <cfRule type="cellIs" dxfId="47" priority="46" operator="lessThan">
      <formula>$L$18</formula>
    </cfRule>
    <cfRule type="cellIs" dxfId="46" priority="47" operator="equal">
      <formula>$L$18</formula>
    </cfRule>
    <cfRule type="cellIs" dxfId="45" priority="48" operator="greaterThan">
      <formula>$L$18</formula>
    </cfRule>
  </conditionalFormatting>
  <conditionalFormatting sqref="E19">
    <cfRule type="cellIs" dxfId="44" priority="43" operator="lessThan">
      <formula>$J$19</formula>
    </cfRule>
    <cfRule type="cellIs" dxfId="43" priority="44" operator="equal">
      <formula>$J$19</formula>
    </cfRule>
    <cfRule type="cellIs" dxfId="42" priority="45" operator="greaterThan">
      <formula>$J$19</formula>
    </cfRule>
  </conditionalFormatting>
  <conditionalFormatting sqref="F19">
    <cfRule type="cellIs" dxfId="41" priority="40" operator="lessThan">
      <formula>$K$19</formula>
    </cfRule>
    <cfRule type="cellIs" dxfId="40" priority="41" operator="equal">
      <formula>$K$19</formula>
    </cfRule>
    <cfRule type="cellIs" dxfId="39" priority="42" operator="greaterThan">
      <formula>$K$19</formula>
    </cfRule>
  </conditionalFormatting>
  <conditionalFormatting sqref="G19">
    <cfRule type="cellIs" dxfId="38" priority="37" operator="lessThan">
      <formula>$L$19</formula>
    </cfRule>
    <cfRule type="cellIs" dxfId="37" priority="38" operator="equal">
      <formula>$L$19</formula>
    </cfRule>
    <cfRule type="cellIs" dxfId="36" priority="39" operator="greaterThan">
      <formula>$L$19</formula>
    </cfRule>
  </conditionalFormatting>
  <conditionalFormatting sqref="E20">
    <cfRule type="cellIs" dxfId="35" priority="34" operator="lessThan">
      <formula>$J$20</formula>
    </cfRule>
    <cfRule type="cellIs" dxfId="34" priority="35" operator="equal">
      <formula>$J$20</formula>
    </cfRule>
    <cfRule type="cellIs" dxfId="33" priority="36" operator="greaterThan">
      <formula>$J$20</formula>
    </cfRule>
  </conditionalFormatting>
  <conditionalFormatting sqref="F20">
    <cfRule type="cellIs" dxfId="32" priority="31" operator="lessThan">
      <formula>$K$20</formula>
    </cfRule>
    <cfRule type="cellIs" dxfId="31" priority="32" operator="equal">
      <formula>$K$20</formula>
    </cfRule>
    <cfRule type="cellIs" dxfId="30" priority="33" operator="greaterThan">
      <formula>$K$20</formula>
    </cfRule>
  </conditionalFormatting>
  <conditionalFormatting sqref="G20">
    <cfRule type="cellIs" dxfId="29" priority="28" operator="lessThan">
      <formula>$L$20</formula>
    </cfRule>
    <cfRule type="cellIs" dxfId="28" priority="29" operator="equal">
      <formula>$L$20</formula>
    </cfRule>
    <cfRule type="cellIs" dxfId="27" priority="30" operator="greaterThan">
      <formula>$L$20</formula>
    </cfRule>
  </conditionalFormatting>
  <conditionalFormatting sqref="E21">
    <cfRule type="cellIs" dxfId="26" priority="25" operator="lessThan">
      <formula>$J$21</formula>
    </cfRule>
    <cfRule type="cellIs" dxfId="25" priority="26" operator="equal">
      <formula>$J$21</formula>
    </cfRule>
    <cfRule type="cellIs" dxfId="24" priority="27" operator="greaterThan">
      <formula>$J$21</formula>
    </cfRule>
  </conditionalFormatting>
  <conditionalFormatting sqref="F21">
    <cfRule type="cellIs" dxfId="23" priority="22" operator="lessThan">
      <formula>$K$21</formula>
    </cfRule>
    <cfRule type="cellIs" dxfId="22" priority="23" operator="equal">
      <formula>$K$21</formula>
    </cfRule>
    <cfRule type="cellIs" dxfId="21" priority="24" operator="greaterThan">
      <formula>$K$21</formula>
    </cfRule>
  </conditionalFormatting>
  <conditionalFormatting sqref="G21">
    <cfRule type="cellIs" dxfId="20" priority="19" operator="lessThan">
      <formula>$L$21</formula>
    </cfRule>
    <cfRule type="cellIs" dxfId="19" priority="20" operator="equal">
      <formula>$L$21</formula>
    </cfRule>
    <cfRule type="cellIs" dxfId="18" priority="21" operator="greaterThan">
      <formula>$L$21</formula>
    </cfRule>
  </conditionalFormatting>
  <conditionalFormatting sqref="E23">
    <cfRule type="cellIs" dxfId="17" priority="16" operator="lessThan">
      <formula>$J$23</formula>
    </cfRule>
    <cfRule type="cellIs" dxfId="16" priority="17" operator="equal">
      <formula>$J$23</formula>
    </cfRule>
    <cfRule type="cellIs" dxfId="15" priority="18" operator="greaterThan">
      <formula>$J$23</formula>
    </cfRule>
  </conditionalFormatting>
  <conditionalFormatting sqref="F23">
    <cfRule type="cellIs" dxfId="14" priority="13" operator="lessThan">
      <formula>$K$23</formula>
    </cfRule>
    <cfRule type="cellIs" dxfId="13" priority="14" operator="equal">
      <formula>$K$23</formula>
    </cfRule>
    <cfRule type="cellIs" dxfId="12" priority="15" operator="greaterThan">
      <formula>$K$23</formula>
    </cfRule>
  </conditionalFormatting>
  <conditionalFormatting sqref="G23">
    <cfRule type="cellIs" dxfId="11" priority="10" operator="lessThan">
      <formula>$L$23</formula>
    </cfRule>
    <cfRule type="cellIs" dxfId="10" priority="11" operator="equal">
      <formula>$L$23</formula>
    </cfRule>
    <cfRule type="cellIs" dxfId="9" priority="12" operator="greaterThan">
      <formula>$L$23</formula>
    </cfRule>
  </conditionalFormatting>
  <conditionalFormatting sqref="E24">
    <cfRule type="cellIs" dxfId="8" priority="7" operator="lessThan">
      <formula>$J$24</formula>
    </cfRule>
    <cfRule type="cellIs" dxfId="7" priority="8" operator="equal">
      <formula>$J$24</formula>
    </cfRule>
    <cfRule type="cellIs" dxfId="6" priority="9" operator="greaterThan">
      <formula>$J$24</formula>
    </cfRule>
  </conditionalFormatting>
  <conditionalFormatting sqref="F24">
    <cfRule type="cellIs" dxfId="5" priority="4" operator="lessThan">
      <formula>$K$24</formula>
    </cfRule>
    <cfRule type="cellIs" dxfId="4" priority="5" operator="equal">
      <formula>$K$24</formula>
    </cfRule>
    <cfRule type="cellIs" dxfId="3" priority="6" operator="greaterThan">
      <formula>$K$24</formula>
    </cfRule>
  </conditionalFormatting>
  <conditionalFormatting sqref="G24">
    <cfRule type="cellIs" dxfId="2" priority="1" operator="lessThan">
      <formula>$L$24</formula>
    </cfRule>
    <cfRule type="cellIs" dxfId="1" priority="2" operator="equal">
      <formula>$L$24</formula>
    </cfRule>
    <cfRule type="cellIs" dxfId="0" priority="3" operator="greaterThan">
      <formula>$L$24</formula>
    </cfRule>
  </conditionalFormatting>
  <dataValidations count="3">
    <dataValidation type="list" allowBlank="1" showInputMessage="1" showErrorMessage="1" sqref="AO46:AO56 AK46:AK56 AG46:AG56">
      <formula1>Status</formula1>
    </dataValidation>
    <dataValidation type="list" allowBlank="1" showInputMessage="1" showErrorMessage="1" sqref="AN46:AN56 AJ46:AJ56 AF46:AF56">
      <formula1>Type</formula1>
    </dataValidation>
    <dataValidation type="list" allowBlank="1" showInputMessage="1" showErrorMessage="1" sqref="R41">
      <formula1>Yes_No</formula1>
    </dataValidation>
  </dataValidation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GHC Partner Fiscal Screening</vt:lpstr>
    </vt:vector>
  </TitlesOfParts>
  <Company>HP</Company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 Health Corps</dc:creator>
  <cp:lastModifiedBy>Sarah Endres</cp:lastModifiedBy>
  <dcterms:created xsi:type="dcterms:W3CDTF">2012-11-13T20:19:14Z</dcterms:created>
  <dcterms:modified xsi:type="dcterms:W3CDTF">2015-08-21T01:25:57Z</dcterms:modified>
</cp:coreProperties>
</file>